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Фазулина\!!Законы о бюджете\2026-2028\на сайт\Материалы к закону 2026-2028\"/>
    </mc:Choice>
  </mc:AlternateContent>
  <xr:revisionPtr revIDLastSave="0" documentId="13_ncr:1_{FCC0E6A0-7714-45F8-9292-AEE27BC002FC}" xr6:coauthVersionLast="45" xr6:coauthVersionMax="45" xr10:uidLastSave="{00000000-0000-0000-0000-000000000000}"/>
  <bookViews>
    <workbookView xWindow="14010" yWindow="105" windowWidth="14280" windowHeight="15690" xr2:uid="{00000000-000D-0000-FFFF-FFFF00000000}"/>
  </bookViews>
  <sheets>
    <sheet name="Функциональная классификация" sheetId="1" r:id="rId1"/>
  </sheets>
  <definedNames>
    <definedName name="_xlnm._FilterDatabase" localSheetId="0" hidden="1">'Функциональная классификация'!$A$5:$H$79</definedName>
    <definedName name="_xlnm.Print_Titles" localSheetId="0">'Функциональная классификация'!$4:$4</definedName>
    <definedName name="_xlnm.Print_Area" localSheetId="0">'Функциональная классификация'!$A$1:$G$79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4" i="1" l="1"/>
  <c r="F74" i="1"/>
  <c r="E74" i="1"/>
  <c r="C69" i="1" l="1"/>
  <c r="C6" i="1" l="1"/>
  <c r="F17" i="1" l="1"/>
  <c r="C35" i="1"/>
  <c r="F30" i="1"/>
  <c r="G30" i="1"/>
  <c r="E30" i="1"/>
  <c r="D6" i="1"/>
  <c r="E69" i="1" l="1"/>
  <c r="E17" i="1"/>
  <c r="G17" i="1"/>
  <c r="F15" i="1"/>
  <c r="G15" i="1"/>
  <c r="E15" i="1"/>
  <c r="D15" i="1"/>
  <c r="D30" i="1"/>
  <c r="D39" i="1"/>
  <c r="F69" i="1"/>
  <c r="G69" i="1"/>
  <c r="D69" i="1"/>
  <c r="D74" i="1"/>
  <c r="C65" i="1" l="1"/>
  <c r="C74" i="1" l="1"/>
  <c r="D72" i="1"/>
  <c r="E72" i="1"/>
  <c r="F72" i="1"/>
  <c r="G72" i="1"/>
  <c r="C72" i="1"/>
  <c r="D65" i="1"/>
  <c r="E65" i="1"/>
  <c r="F65" i="1"/>
  <c r="G65" i="1"/>
  <c r="D59" i="1"/>
  <c r="E59" i="1"/>
  <c r="F59" i="1"/>
  <c r="G59" i="1"/>
  <c r="C59" i="1"/>
  <c r="D52" i="1"/>
  <c r="E52" i="1"/>
  <c r="F52" i="1"/>
  <c r="G52" i="1"/>
  <c r="C52" i="1"/>
  <c r="D48" i="1"/>
  <c r="E48" i="1"/>
  <c r="F48" i="1"/>
  <c r="G48" i="1"/>
  <c r="C48" i="1"/>
  <c r="E39" i="1"/>
  <c r="F39" i="1"/>
  <c r="G39" i="1"/>
  <c r="C39" i="1"/>
  <c r="D35" i="1"/>
  <c r="E35" i="1"/>
  <c r="F35" i="1"/>
  <c r="G35" i="1"/>
  <c r="C30" i="1"/>
  <c r="D21" i="1"/>
  <c r="E21" i="1"/>
  <c r="F21" i="1"/>
  <c r="G21" i="1"/>
  <c r="C21" i="1"/>
  <c r="D17" i="1"/>
  <c r="C17" i="1"/>
  <c r="C15" i="1"/>
  <c r="E6" i="1"/>
  <c r="F6" i="1"/>
  <c r="G6" i="1"/>
  <c r="G79" i="1" l="1"/>
  <c r="F79" i="1"/>
  <c r="E79" i="1"/>
  <c r="C79" i="1"/>
  <c r="D79" i="1"/>
</calcChain>
</file>

<file path=xl/sharedStrings.xml><?xml version="1.0" encoding="utf-8"?>
<sst xmlns="http://schemas.openxmlformats.org/spreadsheetml/2006/main" count="140" uniqueCount="137">
  <si>
    <t>Наименование расходов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</si>
  <si>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</si>
  <si>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</si>
  <si>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</si>
  <si>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</si>
  <si>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</si>
  <si>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</si>
  <si>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</si>
  <si>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</si>
  <si>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</si>
  <si>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</si>
  <si>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</si>
  <si>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</si>
  <si>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Миграционная политика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</si>
  <si>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</si>
  <si>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</si>
  <si>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</si>
  <si>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</si>
  <si>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</si>
  <si>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</si>
  <si>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</si>
  <si>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</si>
  <si>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</si>
  <si>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</si>
  <si>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</si>
  <si>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</si>
  <si>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</si>
  <si>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</si>
  <si>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</si>
  <si>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</si>
  <si>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Прикладные научные исследования в области охраны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</si>
  <si>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</si>
  <si>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</si>
  <si>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</si>
  <si>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</si>
  <si>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</si>
  <si>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</si>
  <si>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</si>
  <si>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</si>
  <si>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</si>
  <si>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</si>
  <si>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</si>
  <si>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Кинематография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</si>
  <si>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</si>
  <si>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</si>
  <si>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</si>
  <si>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</si>
  <si>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</si>
  <si>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</si>
  <si>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</si>
  <si>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</si>
  <si>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</si>
  <si>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</si>
  <si>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</si>
  <si>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</si>
  <si>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</si>
  <si>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</si>
  <si>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</si>
  <si>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</si>
  <si>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</si>
  <si>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</si>
  <si>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</si>
  <si>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</si>
  <si>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ГОСУДАРТСВЕННОГО И МУНИЦИПАЛЬНОГО ДОЛГА</t>
  </si>
  <si>
    <t>Обслуживание государственного внутреннего и муниципального долга</t>
  </si>
  <si>
    <t>МЕЖБЮДЖЕТНЫЕ ТРАСФЕРТЫ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</si>
  <si>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</si>
  <si>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</si>
  <si>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</si>
  <si>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ВСЕГО РАСХОДОВ</t>
  </si>
  <si>
    <t xml:space="preserve"> млн. рублей</t>
  </si>
  <si>
    <t>Условно утверждаемые расходы</t>
  </si>
  <si>
    <t>Раздел, подраздел</t>
  </si>
  <si>
    <t>0100</t>
  </si>
  <si>
    <t>0102</t>
  </si>
  <si>
    <t>0103</t>
  </si>
  <si>
    <t>0104</t>
  </si>
  <si>
    <t>0105</t>
  </si>
  <si>
    <t>0106</t>
  </si>
  <si>
    <t>0107</t>
  </si>
  <si>
    <t>0111</t>
  </si>
  <si>
    <t>0113</t>
  </si>
  <si>
    <t>0200</t>
  </si>
  <si>
    <t>0203</t>
  </si>
  <si>
    <t>0300</t>
  </si>
  <si>
    <t>0309</t>
  </si>
  <si>
    <t>0310</t>
  </si>
  <si>
    <t>0311</t>
  </si>
  <si>
    <t>0400</t>
  </si>
  <si>
    <t>0401</t>
  </si>
  <si>
    <t>0405</t>
  </si>
  <si>
    <t>0406</t>
  </si>
  <si>
    <t>0407</t>
  </si>
  <si>
    <t>0408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</si>
  <si>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</si>
  <si>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</si>
  <si>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</si>
  <si>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</si>
  <si>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</si>
  <si>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</si>
  <si>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</si>
  <si>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</si>
  <si>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</si>
  <si>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0603</t>
  </si>
  <si>
    <t>0604</t>
  </si>
  <si>
    <t>0605</t>
  </si>
  <si>
    <t>0700</t>
  </si>
  <si>
    <t>0701</t>
  </si>
  <si>
    <t>0702</t>
  </si>
  <si>
    <t>0703</t>
  </si>
  <si>
    <t>0704</t>
  </si>
  <si>
    <t>0705</t>
  </si>
  <si>
    <t>0707</t>
  </si>
  <si>
    <t>0709</t>
  </si>
  <si>
    <t>0800</t>
  </si>
  <si>
    <t>0801</t>
  </si>
  <si>
    <t>0802</t>
  </si>
  <si>
    <t>0804</t>
  </si>
  <si>
    <t>0900</t>
  </si>
  <si>
    <t>0901</t>
  </si>
  <si>
    <t>0902</t>
  </si>
  <si>
    <t>0904</t>
  </si>
  <si>
    <t>0905</t>
  </si>
  <si>
    <t>0906</t>
  </si>
  <si>
    <t>0909</t>
  </si>
  <si>
    <t>Х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</si>
  <si>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</si>
  <si>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</si>
  <si>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План 
на 2027 год</t>
  </si>
  <si>
    <t>0706</t>
  </si>
  <si>
    <t>Высшее образование</t>
  </si>
  <si>
    <t>Телевидение и радиовещание</t>
  </si>
  <si>
    <t>Аналитические данные о расходах бюджета Забайкальского края 
по разделам и подразделам классификации расходов на 2026 год и плановый период 2027 и 2028 годов 
(в сравнении с ожидаемым исполнением за 2025 год и отчетом за 2024 год)</t>
  </si>
  <si>
    <t>Фактическое исполнение 2024 года</t>
  </si>
  <si>
    <t>Оценка
2025 года</t>
  </si>
  <si>
    <t>План 
на 2026 год</t>
  </si>
  <si>
    <t>План 
на 2028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</si>
</sst>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Arial Cy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7" fillId="0" borderId="3">
      <alignment horizontal="right" vertical="top" shrinkToFit="1"/>
    </xf>
    <xf numFmtId="4" fontId="9" fillId="0" borderId="3">
      <alignment horizontal="right" vertical="top" shrinkToFit="1"/>
    </xf>
  </cellStyleXfs>
  <cellXfs count="37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right" readingOrder="1"/>
    </xf>
    <xf numFmtId="0" fontId="1" fillId="0" borderId="0" xfId="0" applyFont="1" applyFill="1"/>
    <xf numFmtId="0" fontId="8" fillId="0" borderId="0" xfId="0" applyFont="1" applyFill="1" applyAlignment="1">
      <alignment wrapText="1"/>
    </xf>
    <xf numFmtId="0" fontId="0" fillId="0" borderId="0" xfId="0" applyFont="1" applyFill="1"/>
    <xf numFmtId="164" fontId="5" fillId="0" borderId="0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4" fillId="2" borderId="1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3">
    <cellStyle name="st31" xfId="1" xr:uid="{00000000-0005-0000-0000-000000000000}"/>
    <cellStyle name="xl39" xfId="2" xr:uid="{00000000-0005-0000-0000-00000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tabSelected="1" view="pageBreakPreview" topLeftCell="C66" zoomScaleNormal="100" zoomScaleSheetLayoutView="100" workbookViewId="0">
      <selection activeCell="E81" sqref="E81"/>
    </sheetView>
  </sheetViews>
  <sheetFormatPr defaultColWidth="8.85546875" defaultRowHeight="15" x14ac:dyDescent="0.25"/>
  <cols>
    <col min="1" max="1" width="12.42578125" style="1" customWidth="1"/>
    <col min="2" max="2" width="63.140625" style="1" customWidth="1"/>
    <col min="3" max="3" width="16.5703125" style="22" customWidth="1"/>
    <col min="4" max="4" width="15" style="22" customWidth="1"/>
    <col min="5" max="7" width="15.7109375" style="27" customWidth="1"/>
    <col min="8" max="16384" width="8.85546875" style="1"/>
  </cols>
  <sheetData>
    <row r="1" spans="1:8" ht="58.9" customHeight="1" x14ac:dyDescent="0.25">
      <c r="A1" s="34" t="s">
        <v>132</v>
      </c>
      <c r="B1" s="34"/>
      <c r="C1" s="34"/>
      <c r="D1" s="34"/>
      <c r="E1" s="34"/>
      <c r="F1" s="34"/>
      <c r="G1" s="34"/>
    </row>
    <row r="2" spans="1:8" ht="13.5" customHeight="1" x14ac:dyDescent="0.25"/>
    <row r="3" spans="1:8" ht="15.75" x14ac:dyDescent="0.25">
      <c r="A3" s="2"/>
      <c r="B3" s="2"/>
      <c r="C3" s="23"/>
      <c r="D3" s="23"/>
      <c r="E3" s="28"/>
      <c r="F3" s="33" t="s">
        <v>70</v>
      </c>
      <c r="G3" s="33"/>
    </row>
    <row r="4" spans="1:8" ht="46.15" customHeight="1" x14ac:dyDescent="0.25">
      <c r="A4" s="9" t="s">
        <v>72</v>
      </c>
      <c r="B4" s="10" t="s">
        <v>0</v>
      </c>
      <c r="C4" s="11" t="s">
        <v>133</v>
      </c>
      <c r="D4" s="11" t="s">
        <v>134</v>
      </c>
      <c r="E4" s="8" t="s">
        <v>135</v>
      </c>
      <c r="F4" s="8" t="s">
        <v>128</v>
      </c>
      <c r="G4" s="8" t="s">
        <v>136</v>
      </c>
    </row>
    <row r="5" spans="1:8" s="6" customFormat="1" ht="15" customHeight="1" x14ac:dyDescent="0.25">
      <c r="A5" s="12">
        <v>1</v>
      </c>
      <c r="B5" s="13">
        <v>2</v>
      </c>
      <c r="C5" s="24">
        <v>3</v>
      </c>
      <c r="D5" s="24">
        <v>4</v>
      </c>
      <c r="E5" s="32">
        <v>5</v>
      </c>
      <c r="F5" s="32">
        <v>6</v>
      </c>
      <c r="G5" s="32">
        <v>7</v>
      </c>
    </row>
    <row r="6" spans="1:8" ht="15.75" x14ac:dyDescent="0.25">
      <c r="A6" s="14" t="s">
        <v>73</v>
      </c>
      <c r="B6" s="15" t="s">
        <v>1</v>
      </c>
      <c r="C6" s="30">
        <f>SUM(C7:C14)</f>
        <v>4751.5</v>
      </c>
      <c r="D6" s="25">
        <f>SUM(D7:D14)</f>
        <v>9853.5</v>
      </c>
      <c r="E6" s="25">
        <f>SUM(E7:E14)</f>
        <v>21144.7</v>
      </c>
      <c r="F6" s="25">
        <f>SUM(F7:F14)</f>
        <v>26583.8</v>
      </c>
      <c r="G6" s="25">
        <f>SUM(G7:G14)</f>
        <v>23802.3</v>
      </c>
    </row>
    <row r="7" spans="1:8" ht="31.5" x14ac:dyDescent="0.25">
      <c r="A7" s="16" t="s">
        <v>74</v>
      </c>
      <c r="B7" s="17" t="s">
        <v>2</v>
      </c>
      <c r="C7" s="20">
        <v>18.5</v>
      </c>
      <c r="D7" s="20">
        <v>20.9</v>
      </c>
      <c r="E7" s="20">
        <v>22.5</v>
      </c>
      <c r="F7" s="20">
        <v>21.3</v>
      </c>
      <c r="G7" s="20">
        <v>20.7</v>
      </c>
    </row>
    <row r="8" spans="1:8" ht="47.25" x14ac:dyDescent="0.25">
      <c r="A8" s="16" t="s">
        <v>75</v>
      </c>
      <c r="B8" s="17" t="s">
        <v>3</v>
      </c>
      <c r="C8" s="21">
        <v>235.8</v>
      </c>
      <c r="D8" s="20">
        <v>290.39999999999998</v>
      </c>
      <c r="E8" s="20">
        <v>294.60000000000002</v>
      </c>
      <c r="F8" s="20">
        <v>279.8</v>
      </c>
      <c r="G8" s="20">
        <v>270.10000000000002</v>
      </c>
      <c r="H8" s="3"/>
    </row>
    <row r="9" spans="1:8" ht="47.25" x14ac:dyDescent="0.25">
      <c r="A9" s="16" t="s">
        <v>76</v>
      </c>
      <c r="B9" s="17" t="s">
        <v>4</v>
      </c>
      <c r="C9" s="21">
        <v>129.19999999999999</v>
      </c>
      <c r="D9" s="20">
        <v>169.4</v>
      </c>
      <c r="E9" s="20">
        <v>189.1</v>
      </c>
      <c r="F9" s="20">
        <v>181</v>
      </c>
      <c r="G9" s="20">
        <v>176.3</v>
      </c>
    </row>
    <row r="10" spans="1:8" ht="15.75" x14ac:dyDescent="0.25">
      <c r="A10" s="16" t="s">
        <v>77</v>
      </c>
      <c r="B10" s="17" t="s">
        <v>5</v>
      </c>
      <c r="C10" s="21">
        <v>0.4</v>
      </c>
      <c r="D10" s="20">
        <v>0.7</v>
      </c>
      <c r="E10" s="20">
        <v>2.9</v>
      </c>
      <c r="F10" s="20">
        <v>0.4</v>
      </c>
      <c r="G10" s="20">
        <v>0.4</v>
      </c>
    </row>
    <row r="11" spans="1:8" ht="47.25" x14ac:dyDescent="0.25">
      <c r="A11" s="16" t="s">
        <v>78</v>
      </c>
      <c r="B11" s="17" t="s">
        <v>6</v>
      </c>
      <c r="C11" s="21">
        <v>290.7</v>
      </c>
      <c r="D11" s="20">
        <v>345.5</v>
      </c>
      <c r="E11" s="20">
        <v>370.7</v>
      </c>
      <c r="F11" s="20">
        <v>352.1</v>
      </c>
      <c r="G11" s="20">
        <v>339.9</v>
      </c>
    </row>
    <row r="12" spans="1:8" ht="15.75" x14ac:dyDescent="0.25">
      <c r="A12" s="16" t="s">
        <v>79</v>
      </c>
      <c r="B12" s="17" t="s">
        <v>7</v>
      </c>
      <c r="C12" s="21">
        <v>296.7</v>
      </c>
      <c r="D12" s="20">
        <v>84.7</v>
      </c>
      <c r="E12" s="20">
        <v>72.8</v>
      </c>
      <c r="F12" s="20">
        <v>69.099999999999994</v>
      </c>
      <c r="G12" s="20">
        <v>66.7</v>
      </c>
    </row>
    <row r="13" spans="1:8" ht="15.75" x14ac:dyDescent="0.25">
      <c r="A13" s="16" t="s">
        <v>80</v>
      </c>
      <c r="B13" s="17" t="s">
        <v>8</v>
      </c>
      <c r="C13" s="21" t="s">
        <v>125</v>
      </c>
      <c r="D13" s="20">
        <v>165.3</v>
      </c>
      <c r="E13" s="20">
        <v>301.39999999999998</v>
      </c>
      <c r="F13" s="20">
        <v>301.39999999999998</v>
      </c>
      <c r="G13" s="20">
        <v>301.39999999999998</v>
      </c>
    </row>
    <row r="14" spans="1:8" ht="15.75" x14ac:dyDescent="0.25">
      <c r="A14" s="16" t="s">
        <v>81</v>
      </c>
      <c r="B14" s="17" t="s">
        <v>9</v>
      </c>
      <c r="C14" s="21">
        <v>3780.2</v>
      </c>
      <c r="D14" s="20">
        <v>8776.6</v>
      </c>
      <c r="E14" s="20">
        <v>19890.7</v>
      </c>
      <c r="F14" s="20">
        <v>25378.7</v>
      </c>
      <c r="G14" s="20">
        <v>22626.799999999999</v>
      </c>
    </row>
    <row r="15" spans="1:8" ht="15.75" x14ac:dyDescent="0.25">
      <c r="A15" s="14" t="s">
        <v>82</v>
      </c>
      <c r="B15" s="15" t="s">
        <v>10</v>
      </c>
      <c r="C15" s="30">
        <f>SUM(C16)</f>
        <v>95</v>
      </c>
      <c r="D15" s="25">
        <f>SUM(D16)</f>
        <v>80.400000000000006</v>
      </c>
      <c r="E15" s="25">
        <f>SUM(E16)</f>
        <v>74.900000000000006</v>
      </c>
      <c r="F15" s="25">
        <f t="shared" ref="F15:G15" si="0">SUM(F16)</f>
        <v>83.7</v>
      </c>
      <c r="G15" s="25">
        <f t="shared" si="0"/>
        <v>107</v>
      </c>
    </row>
    <row r="16" spans="1:8" ht="15.75" x14ac:dyDescent="0.25">
      <c r="A16" s="16" t="s">
        <v>83</v>
      </c>
      <c r="B16" s="17" t="s">
        <v>11</v>
      </c>
      <c r="C16" s="21">
        <v>95</v>
      </c>
      <c r="D16" s="20">
        <v>80.400000000000006</v>
      </c>
      <c r="E16" s="20">
        <v>74.900000000000006</v>
      </c>
      <c r="F16" s="20">
        <v>83.7</v>
      </c>
      <c r="G16" s="20">
        <v>107</v>
      </c>
    </row>
    <row r="17" spans="1:7" ht="31.5" x14ac:dyDescent="0.25">
      <c r="A17" s="14" t="s">
        <v>84</v>
      </c>
      <c r="B17" s="15" t="s">
        <v>12</v>
      </c>
      <c r="C17" s="30">
        <f>SUM(C18:C20)</f>
        <v>2033.6999999999998</v>
      </c>
      <c r="D17" s="25">
        <f t="shared" ref="D17" si="1">SUM(D18:D20)</f>
        <v>2500.7000000000003</v>
      </c>
      <c r="E17" s="25">
        <f>SUM(E18:E20)</f>
        <v>2054.6999999999998</v>
      </c>
      <c r="F17" s="25">
        <f>SUM(F18:F20)</f>
        <v>1953</v>
      </c>
      <c r="G17" s="25">
        <f>SUM(G18:G20)</f>
        <v>1886.8</v>
      </c>
    </row>
    <row r="18" spans="1:7" ht="15.75" x14ac:dyDescent="0.25">
      <c r="A18" s="16" t="s">
        <v>85</v>
      </c>
      <c r="B18" s="17" t="s">
        <v>126</v>
      </c>
      <c r="C18" s="21">
        <v>68.599999999999994</v>
      </c>
      <c r="D18" s="20">
        <v>62.8</v>
      </c>
      <c r="E18" s="20">
        <v>85.7</v>
      </c>
      <c r="F18" s="20">
        <v>81.099999999999994</v>
      </c>
      <c r="G18" s="20">
        <v>79.2</v>
      </c>
    </row>
    <row r="19" spans="1:7" ht="37.5" customHeight="1" x14ac:dyDescent="0.25">
      <c r="A19" s="16" t="s">
        <v>86</v>
      </c>
      <c r="B19" s="17" t="s">
        <v>127</v>
      </c>
      <c r="C19" s="21">
        <v>1964.6</v>
      </c>
      <c r="D19" s="20">
        <v>2437.4</v>
      </c>
      <c r="E19" s="20">
        <v>1968.5</v>
      </c>
      <c r="F19" s="20">
        <v>1871.4</v>
      </c>
      <c r="G19" s="20">
        <v>1807.1</v>
      </c>
    </row>
    <row r="20" spans="1:7" ht="15.75" x14ac:dyDescent="0.25">
      <c r="A20" s="16" t="s">
        <v>87</v>
      </c>
      <c r="B20" s="17" t="s">
        <v>13</v>
      </c>
      <c r="C20" s="21">
        <v>0.5</v>
      </c>
      <c r="D20" s="20">
        <v>0.5</v>
      </c>
      <c r="E20" s="20">
        <v>0.5</v>
      </c>
      <c r="F20" s="20">
        <v>0.5</v>
      </c>
      <c r="G20" s="20">
        <v>0.5</v>
      </c>
    </row>
    <row r="21" spans="1:7" ht="15.75" x14ac:dyDescent="0.25">
      <c r="A21" s="14" t="s">
        <v>88</v>
      </c>
      <c r="B21" s="15" t="s">
        <v>14</v>
      </c>
      <c r="C21" s="30">
        <f>SUM(C22:C29)</f>
        <v>33611.100000000006</v>
      </c>
      <c r="D21" s="25">
        <f t="shared" ref="D21:G21" si="2">SUM(D22:D29)</f>
        <v>36212.9</v>
      </c>
      <c r="E21" s="25">
        <f t="shared" si="2"/>
        <v>36331.5</v>
      </c>
      <c r="F21" s="25">
        <f t="shared" si="2"/>
        <v>31333.3</v>
      </c>
      <c r="G21" s="25">
        <f t="shared" si="2"/>
        <v>30413.7</v>
      </c>
    </row>
    <row r="22" spans="1:7" ht="15.75" x14ac:dyDescent="0.25">
      <c r="A22" s="16" t="s">
        <v>89</v>
      </c>
      <c r="B22" s="17" t="s">
        <v>15</v>
      </c>
      <c r="C22" s="21">
        <v>289.89999999999998</v>
      </c>
      <c r="D22" s="20">
        <v>301.3</v>
      </c>
      <c r="E22" s="20">
        <v>314.10000000000002</v>
      </c>
      <c r="F22" s="20">
        <v>975.6</v>
      </c>
      <c r="G22" s="20">
        <v>287.10000000000002</v>
      </c>
    </row>
    <row r="23" spans="1:7" ht="15.75" x14ac:dyDescent="0.25">
      <c r="A23" s="16" t="s">
        <v>90</v>
      </c>
      <c r="B23" s="17" t="s">
        <v>16</v>
      </c>
      <c r="C23" s="21">
        <v>2613</v>
      </c>
      <c r="D23" s="20">
        <v>3158.2</v>
      </c>
      <c r="E23" s="20">
        <v>2359.4</v>
      </c>
      <c r="F23" s="20">
        <v>2172.6999999999998</v>
      </c>
      <c r="G23" s="20">
        <v>2108.5</v>
      </c>
    </row>
    <row r="24" spans="1:7" ht="15.75" x14ac:dyDescent="0.25">
      <c r="A24" s="16" t="s">
        <v>91</v>
      </c>
      <c r="B24" s="17" t="s">
        <v>17</v>
      </c>
      <c r="C24" s="21">
        <v>942.1</v>
      </c>
      <c r="D24" s="20">
        <v>1815.2</v>
      </c>
      <c r="E24" s="20">
        <v>1728.3</v>
      </c>
      <c r="F24" s="20">
        <v>373.4</v>
      </c>
      <c r="G24" s="20">
        <v>389.6</v>
      </c>
    </row>
    <row r="25" spans="1:7" ht="15.75" x14ac:dyDescent="0.25">
      <c r="A25" s="16" t="s">
        <v>92</v>
      </c>
      <c r="B25" s="17" t="s">
        <v>18</v>
      </c>
      <c r="C25" s="21">
        <v>4991</v>
      </c>
      <c r="D25" s="20">
        <v>4900.1000000000004</v>
      </c>
      <c r="E25" s="20">
        <v>3751.5</v>
      </c>
      <c r="F25" s="20">
        <v>3625.1</v>
      </c>
      <c r="G25" s="20">
        <v>3829.2</v>
      </c>
    </row>
    <row r="26" spans="1:7" ht="15.75" x14ac:dyDescent="0.25">
      <c r="A26" s="16" t="s">
        <v>93</v>
      </c>
      <c r="B26" s="17" t="s">
        <v>19</v>
      </c>
      <c r="C26" s="21">
        <v>1042.5999999999999</v>
      </c>
      <c r="D26" s="20">
        <v>1004.3</v>
      </c>
      <c r="E26" s="20">
        <v>1038.8</v>
      </c>
      <c r="F26" s="20">
        <v>978.9</v>
      </c>
      <c r="G26" s="20">
        <v>949.7</v>
      </c>
    </row>
    <row r="27" spans="1:7" ht="15.75" x14ac:dyDescent="0.25">
      <c r="A27" s="16" t="s">
        <v>94</v>
      </c>
      <c r="B27" s="17" t="s">
        <v>20</v>
      </c>
      <c r="C27" s="21">
        <v>15464.3</v>
      </c>
      <c r="D27" s="20">
        <v>19136.5</v>
      </c>
      <c r="E27" s="20">
        <v>20486.900000000001</v>
      </c>
      <c r="F27" s="20">
        <v>15800.4</v>
      </c>
      <c r="G27" s="20">
        <v>16553.7</v>
      </c>
    </row>
    <row r="28" spans="1:7" ht="15.75" x14ac:dyDescent="0.25">
      <c r="A28" s="16" t="s">
        <v>95</v>
      </c>
      <c r="B28" s="17" t="s">
        <v>21</v>
      </c>
      <c r="C28" s="21">
        <v>228.9</v>
      </c>
      <c r="D28" s="20">
        <v>163.19999999999999</v>
      </c>
      <c r="E28" s="20">
        <v>221.1</v>
      </c>
      <c r="F28" s="20">
        <v>393.4</v>
      </c>
      <c r="G28" s="20">
        <v>496.4</v>
      </c>
    </row>
    <row r="29" spans="1:7" ht="15.75" x14ac:dyDescent="0.25">
      <c r="A29" s="16" t="s">
        <v>96</v>
      </c>
      <c r="B29" s="17" t="s">
        <v>22</v>
      </c>
      <c r="C29" s="21">
        <v>8039.3</v>
      </c>
      <c r="D29" s="20">
        <v>5734.1</v>
      </c>
      <c r="E29" s="20">
        <v>6431.4</v>
      </c>
      <c r="F29" s="20">
        <v>7013.8</v>
      </c>
      <c r="G29" s="20">
        <v>5799.5</v>
      </c>
    </row>
    <row r="30" spans="1:7" ht="15.75" x14ac:dyDescent="0.25">
      <c r="A30" s="14" t="s">
        <v>97</v>
      </c>
      <c r="B30" s="15" t="s">
        <v>23</v>
      </c>
      <c r="C30" s="30">
        <f>SUM(C31:C34)</f>
        <v>10179</v>
      </c>
      <c r="D30" s="25">
        <f>SUM(D31:D34)</f>
        <v>12779.300000000001</v>
      </c>
      <c r="E30" s="25">
        <f>SUM(E31:E34)</f>
        <v>12821.300000000001</v>
      </c>
      <c r="F30" s="25">
        <f t="shared" ref="F30:G30" si="3">SUM(F31:F34)</f>
        <v>9354.6999999999989</v>
      </c>
      <c r="G30" s="25">
        <f t="shared" si="3"/>
        <v>7475.0999999999995</v>
      </c>
    </row>
    <row r="31" spans="1:7" ht="15.75" x14ac:dyDescent="0.25">
      <c r="A31" s="16" t="s">
        <v>98</v>
      </c>
      <c r="B31" s="17" t="s">
        <v>24</v>
      </c>
      <c r="C31" s="21">
        <v>179.1</v>
      </c>
      <c r="D31" s="20">
        <v>0.4</v>
      </c>
      <c r="E31" s="20">
        <v>700</v>
      </c>
      <c r="F31" s="20">
        <v>0</v>
      </c>
      <c r="G31" s="20">
        <v>0</v>
      </c>
    </row>
    <row r="32" spans="1:7" ht="15.75" x14ac:dyDescent="0.25">
      <c r="A32" s="16" t="s">
        <v>99</v>
      </c>
      <c r="B32" s="17" t="s">
        <v>25</v>
      </c>
      <c r="C32" s="21">
        <v>5759.1</v>
      </c>
      <c r="D32" s="20">
        <v>9340.6</v>
      </c>
      <c r="E32" s="20">
        <v>9748.7000000000007</v>
      </c>
      <c r="F32" s="20">
        <v>7744.4</v>
      </c>
      <c r="G32" s="20">
        <v>6299.3</v>
      </c>
    </row>
    <row r="33" spans="1:7" ht="15.75" x14ac:dyDescent="0.25">
      <c r="A33" s="16" t="s">
        <v>100</v>
      </c>
      <c r="B33" s="17" t="s">
        <v>26</v>
      </c>
      <c r="C33" s="21">
        <v>1359.4</v>
      </c>
      <c r="D33" s="20">
        <v>986.2</v>
      </c>
      <c r="E33" s="20">
        <v>1638.2</v>
      </c>
      <c r="F33" s="20">
        <v>534.9</v>
      </c>
      <c r="G33" s="20">
        <v>261.89999999999998</v>
      </c>
    </row>
    <row r="34" spans="1:7" ht="31.5" x14ac:dyDescent="0.25">
      <c r="A34" s="16" t="s">
        <v>101</v>
      </c>
      <c r="B34" s="17" t="s">
        <v>27</v>
      </c>
      <c r="C34" s="21">
        <v>2881.4</v>
      </c>
      <c r="D34" s="20">
        <v>2452.1</v>
      </c>
      <c r="E34" s="20">
        <v>734.4</v>
      </c>
      <c r="F34" s="20">
        <v>1075.4000000000001</v>
      </c>
      <c r="G34" s="20">
        <v>913.9</v>
      </c>
    </row>
    <row r="35" spans="1:7" ht="15.75" x14ac:dyDescent="0.25">
      <c r="A35" s="14" t="s">
        <v>102</v>
      </c>
      <c r="B35" s="15" t="s">
        <v>28</v>
      </c>
      <c r="C35" s="30">
        <f>SUM(C36:C38)</f>
        <v>1078.4000000000001</v>
      </c>
      <c r="D35" s="25">
        <f t="shared" ref="D35:G35" si="4">SUM(D36:D38)</f>
        <v>862.1</v>
      </c>
      <c r="E35" s="25">
        <f t="shared" si="4"/>
        <v>354.8</v>
      </c>
      <c r="F35" s="25">
        <f t="shared" si="4"/>
        <v>347.40000000000003</v>
      </c>
      <c r="G35" s="25">
        <f t="shared" si="4"/>
        <v>323.70000000000005</v>
      </c>
    </row>
    <row r="36" spans="1:7" ht="31.5" x14ac:dyDescent="0.25">
      <c r="A36" s="16" t="s">
        <v>103</v>
      </c>
      <c r="B36" s="17" t="s">
        <v>29</v>
      </c>
      <c r="C36" s="21">
        <v>40</v>
      </c>
      <c r="D36" s="20">
        <v>34.299999999999997</v>
      </c>
      <c r="E36" s="20">
        <v>38.799999999999997</v>
      </c>
      <c r="F36" s="20">
        <v>36.6</v>
      </c>
      <c r="G36" s="20">
        <v>36.6</v>
      </c>
    </row>
    <row r="37" spans="1:7" ht="31.5" x14ac:dyDescent="0.25">
      <c r="A37" s="16" t="s">
        <v>104</v>
      </c>
      <c r="B37" s="17" t="s">
        <v>30</v>
      </c>
      <c r="C37" s="21">
        <v>2.4</v>
      </c>
      <c r="D37" s="20">
        <v>1.1000000000000001</v>
      </c>
      <c r="E37" s="20">
        <v>0</v>
      </c>
      <c r="F37" s="20">
        <v>0</v>
      </c>
      <c r="G37" s="20">
        <v>0</v>
      </c>
    </row>
    <row r="38" spans="1:7" ht="15.75" x14ac:dyDescent="0.25">
      <c r="A38" s="16" t="s">
        <v>105</v>
      </c>
      <c r="B38" s="17" t="s">
        <v>31</v>
      </c>
      <c r="C38" s="21">
        <v>1036</v>
      </c>
      <c r="D38" s="20">
        <v>826.7</v>
      </c>
      <c r="E38" s="20">
        <v>316</v>
      </c>
      <c r="F38" s="20">
        <v>310.8</v>
      </c>
      <c r="G38" s="20">
        <v>287.10000000000002</v>
      </c>
    </row>
    <row r="39" spans="1:7" ht="15.75" x14ac:dyDescent="0.25">
      <c r="A39" s="14" t="s">
        <v>106</v>
      </c>
      <c r="B39" s="15" t="s">
        <v>32</v>
      </c>
      <c r="C39" s="30">
        <f>SUM(C40:C47)</f>
        <v>37270.699999999997</v>
      </c>
      <c r="D39" s="25">
        <f>SUM(D40:D47)</f>
        <v>33024.800000000003</v>
      </c>
      <c r="E39" s="25">
        <f t="shared" ref="E39:G39" si="5">SUM(E40:E47)</f>
        <v>34472.200000000004</v>
      </c>
      <c r="F39" s="25">
        <f t="shared" si="5"/>
        <v>34156</v>
      </c>
      <c r="G39" s="25">
        <f t="shared" si="5"/>
        <v>30818.499999999996</v>
      </c>
    </row>
    <row r="40" spans="1:7" ht="15.75" x14ac:dyDescent="0.25">
      <c r="A40" s="16" t="s">
        <v>107</v>
      </c>
      <c r="B40" s="17" t="s">
        <v>33</v>
      </c>
      <c r="C40" s="21">
        <v>6978.7</v>
      </c>
      <c r="D40" s="20">
        <v>6964.4</v>
      </c>
      <c r="E40" s="20">
        <v>7644.4</v>
      </c>
      <c r="F40" s="20">
        <v>7174.1</v>
      </c>
      <c r="G40" s="20">
        <v>6637.8</v>
      </c>
    </row>
    <row r="41" spans="1:7" ht="15.75" x14ac:dyDescent="0.25">
      <c r="A41" s="16" t="s">
        <v>108</v>
      </c>
      <c r="B41" s="17" t="s">
        <v>34</v>
      </c>
      <c r="C41" s="21">
        <v>24866.1</v>
      </c>
      <c r="D41" s="20">
        <v>20641.900000000001</v>
      </c>
      <c r="E41" s="20">
        <v>21340.400000000001</v>
      </c>
      <c r="F41" s="20">
        <v>21909.5</v>
      </c>
      <c r="G41" s="20">
        <v>19494.400000000001</v>
      </c>
    </row>
    <row r="42" spans="1:7" ht="15.75" x14ac:dyDescent="0.25">
      <c r="A42" s="16" t="s">
        <v>109</v>
      </c>
      <c r="B42" s="17" t="s">
        <v>35</v>
      </c>
      <c r="C42" s="21">
        <v>400</v>
      </c>
      <c r="D42" s="20">
        <v>359.4</v>
      </c>
      <c r="E42" s="20">
        <v>332.2</v>
      </c>
      <c r="F42" s="20">
        <v>339.9</v>
      </c>
      <c r="G42" s="20">
        <v>302.10000000000002</v>
      </c>
    </row>
    <row r="43" spans="1:7" ht="15.75" x14ac:dyDescent="0.25">
      <c r="A43" s="16" t="s">
        <v>110</v>
      </c>
      <c r="B43" s="17" t="s">
        <v>36</v>
      </c>
      <c r="C43" s="31">
        <v>3436.4</v>
      </c>
      <c r="D43" s="20">
        <v>3443.9</v>
      </c>
      <c r="E43" s="20">
        <v>3483.3</v>
      </c>
      <c r="F43" s="20">
        <v>3172.6</v>
      </c>
      <c r="G43" s="20">
        <v>2926.6</v>
      </c>
    </row>
    <row r="44" spans="1:7" ht="31.5" x14ac:dyDescent="0.25">
      <c r="A44" s="16" t="s">
        <v>111</v>
      </c>
      <c r="B44" s="17" t="s">
        <v>37</v>
      </c>
      <c r="C44" s="21">
        <v>137.6</v>
      </c>
      <c r="D44" s="20">
        <v>121.5</v>
      </c>
      <c r="E44" s="20">
        <v>127.1</v>
      </c>
      <c r="F44" s="20">
        <v>120.7</v>
      </c>
      <c r="G44" s="20">
        <v>116.8</v>
      </c>
    </row>
    <row r="45" spans="1:7" ht="15.75" x14ac:dyDescent="0.25">
      <c r="A45" s="16" t="s">
        <v>129</v>
      </c>
      <c r="B45" s="17" t="s">
        <v>130</v>
      </c>
      <c r="C45" s="21">
        <v>59.9</v>
      </c>
      <c r="D45" s="20">
        <v>227.1</v>
      </c>
      <c r="E45" s="20">
        <v>0</v>
      </c>
      <c r="F45" s="20">
        <v>0</v>
      </c>
      <c r="G45" s="20">
        <v>0</v>
      </c>
    </row>
    <row r="46" spans="1:7" ht="15.75" x14ac:dyDescent="0.25">
      <c r="A46" s="16" t="s">
        <v>112</v>
      </c>
      <c r="B46" s="17" t="s">
        <v>38</v>
      </c>
      <c r="C46" s="21">
        <v>112.8</v>
      </c>
      <c r="D46" s="20">
        <v>101.2</v>
      </c>
      <c r="E46" s="20">
        <v>206.3</v>
      </c>
      <c r="F46" s="20">
        <v>96</v>
      </c>
      <c r="G46" s="20">
        <v>94.8</v>
      </c>
    </row>
    <row r="47" spans="1:7" ht="15.75" x14ac:dyDescent="0.25">
      <c r="A47" s="16" t="s">
        <v>113</v>
      </c>
      <c r="B47" s="17" t="s">
        <v>39</v>
      </c>
      <c r="C47" s="21">
        <v>1279.2</v>
      </c>
      <c r="D47" s="20">
        <v>1165.4000000000001</v>
      </c>
      <c r="E47" s="20">
        <v>1338.5</v>
      </c>
      <c r="F47" s="20">
        <v>1343.2</v>
      </c>
      <c r="G47" s="20">
        <v>1246</v>
      </c>
    </row>
    <row r="48" spans="1:7" ht="15.75" x14ac:dyDescent="0.25">
      <c r="A48" s="14" t="s">
        <v>114</v>
      </c>
      <c r="B48" s="15" t="s">
        <v>40</v>
      </c>
      <c r="C48" s="30">
        <f>SUM(C49:C51)</f>
        <v>2512.3999999999996</v>
      </c>
      <c r="D48" s="25">
        <f t="shared" ref="D48:G48" si="6">SUM(D49:D51)</f>
        <v>2618.6000000000004</v>
      </c>
      <c r="E48" s="25">
        <f t="shared" si="6"/>
        <v>2010.2</v>
      </c>
      <c r="F48" s="25">
        <f t="shared" si="6"/>
        <v>2699.1</v>
      </c>
      <c r="G48" s="25">
        <f t="shared" si="6"/>
        <v>2681.1</v>
      </c>
    </row>
    <row r="49" spans="1:7" ht="15.75" x14ac:dyDescent="0.25">
      <c r="A49" s="16" t="s">
        <v>115</v>
      </c>
      <c r="B49" s="17" t="s">
        <v>41</v>
      </c>
      <c r="C49" s="21">
        <v>1832.1</v>
      </c>
      <c r="D49" s="20">
        <v>1697.9</v>
      </c>
      <c r="E49" s="20">
        <v>1688.7</v>
      </c>
      <c r="F49" s="20">
        <v>1887.9</v>
      </c>
      <c r="G49" s="20">
        <v>1859.3</v>
      </c>
    </row>
    <row r="50" spans="1:7" ht="15.75" x14ac:dyDescent="0.25">
      <c r="A50" s="16" t="s">
        <v>116</v>
      </c>
      <c r="B50" s="17" t="s">
        <v>42</v>
      </c>
      <c r="C50" s="21">
        <v>108</v>
      </c>
      <c r="D50" s="20">
        <v>91</v>
      </c>
      <c r="E50" s="20">
        <v>77.5</v>
      </c>
      <c r="F50" s="20">
        <v>72.599999999999994</v>
      </c>
      <c r="G50" s="20">
        <v>70.3</v>
      </c>
    </row>
    <row r="51" spans="1:7" ht="15.75" x14ac:dyDescent="0.25">
      <c r="A51" s="16" t="s">
        <v>117</v>
      </c>
      <c r="B51" s="17" t="s">
        <v>43</v>
      </c>
      <c r="C51" s="21">
        <v>572.29999999999995</v>
      </c>
      <c r="D51" s="20">
        <v>829.7</v>
      </c>
      <c r="E51" s="20">
        <v>244</v>
      </c>
      <c r="F51" s="20">
        <v>738.6</v>
      </c>
      <c r="G51" s="20">
        <v>751.5</v>
      </c>
    </row>
    <row r="52" spans="1:7" ht="15.75" x14ac:dyDescent="0.25">
      <c r="A52" s="14" t="s">
        <v>118</v>
      </c>
      <c r="B52" s="15" t="s">
        <v>44</v>
      </c>
      <c r="C52" s="30">
        <f>SUM(C53:C58)</f>
        <v>8252.7999999999993</v>
      </c>
      <c r="D52" s="25">
        <f t="shared" ref="D52:G52" si="7">SUM(D53:D58)</f>
        <v>10436.6</v>
      </c>
      <c r="E52" s="25">
        <f t="shared" si="7"/>
        <v>11173</v>
      </c>
      <c r="F52" s="25">
        <f t="shared" si="7"/>
        <v>11118.300000000001</v>
      </c>
      <c r="G52" s="25">
        <f t="shared" si="7"/>
        <v>11340.699999999999</v>
      </c>
    </row>
    <row r="53" spans="1:7" ht="15.75" x14ac:dyDescent="0.25">
      <c r="A53" s="16" t="s">
        <v>119</v>
      </c>
      <c r="B53" s="17" t="s">
        <v>45</v>
      </c>
      <c r="C53" s="21">
        <v>4453.3999999999996</v>
      </c>
      <c r="D53" s="20">
        <v>4621.8999999999996</v>
      </c>
      <c r="E53" s="20">
        <v>5709.9</v>
      </c>
      <c r="F53" s="20">
        <v>5869.9</v>
      </c>
      <c r="G53" s="20">
        <v>5952.3</v>
      </c>
    </row>
    <row r="54" spans="1:7" ht="15.75" x14ac:dyDescent="0.25">
      <c r="A54" s="16" t="s">
        <v>120</v>
      </c>
      <c r="B54" s="17" t="s">
        <v>46</v>
      </c>
      <c r="C54" s="21">
        <v>1967.2</v>
      </c>
      <c r="D54" s="20">
        <v>3995.3</v>
      </c>
      <c r="E54" s="20">
        <v>3738.8</v>
      </c>
      <c r="F54" s="20">
        <v>3513.8</v>
      </c>
      <c r="G54" s="20">
        <v>3702.8</v>
      </c>
    </row>
    <row r="55" spans="1:7" ht="15.75" x14ac:dyDescent="0.25">
      <c r="A55" s="16" t="s">
        <v>121</v>
      </c>
      <c r="B55" s="17" t="s">
        <v>47</v>
      </c>
      <c r="C55" s="21">
        <v>716.2</v>
      </c>
      <c r="D55" s="20">
        <v>799.8</v>
      </c>
      <c r="E55" s="20">
        <v>669.7</v>
      </c>
      <c r="F55" s="20">
        <v>774.4</v>
      </c>
      <c r="G55" s="20">
        <v>755.3</v>
      </c>
    </row>
    <row r="56" spans="1:7" ht="15.75" x14ac:dyDescent="0.25">
      <c r="A56" s="16" t="s">
        <v>122</v>
      </c>
      <c r="B56" s="17" t="s">
        <v>48</v>
      </c>
      <c r="C56" s="21">
        <v>118.7</v>
      </c>
      <c r="D56" s="20">
        <v>138</v>
      </c>
      <c r="E56" s="20">
        <v>115.8</v>
      </c>
      <c r="F56" s="20">
        <v>105.5</v>
      </c>
      <c r="G56" s="20">
        <v>101.9</v>
      </c>
    </row>
    <row r="57" spans="1:7" ht="31.5" x14ac:dyDescent="0.25">
      <c r="A57" s="16" t="s">
        <v>123</v>
      </c>
      <c r="B57" s="17" t="s">
        <v>49</v>
      </c>
      <c r="C57" s="21">
        <v>116.5</v>
      </c>
      <c r="D57" s="20">
        <v>140.69999999999999</v>
      </c>
      <c r="E57" s="20">
        <v>150.5</v>
      </c>
      <c r="F57" s="20">
        <v>137</v>
      </c>
      <c r="G57" s="20">
        <v>132.30000000000001</v>
      </c>
    </row>
    <row r="58" spans="1:7" ht="15.75" x14ac:dyDescent="0.25">
      <c r="A58" s="16" t="s">
        <v>124</v>
      </c>
      <c r="B58" s="17" t="s">
        <v>50</v>
      </c>
      <c r="C58" s="21">
        <v>880.8</v>
      </c>
      <c r="D58" s="20">
        <v>740.9</v>
      </c>
      <c r="E58" s="20">
        <v>788.3</v>
      </c>
      <c r="F58" s="20">
        <v>717.7</v>
      </c>
      <c r="G58" s="20">
        <v>696.1</v>
      </c>
    </row>
    <row r="59" spans="1:7" ht="15.75" x14ac:dyDescent="0.25">
      <c r="A59" s="14">
        <v>1000</v>
      </c>
      <c r="B59" s="15" t="s">
        <v>51</v>
      </c>
      <c r="C59" s="30">
        <f>SUM(C60:C64)</f>
        <v>31468.399999999998</v>
      </c>
      <c r="D59" s="25">
        <f t="shared" ref="D59:G59" si="8">SUM(D60:D64)</f>
        <v>36959.799999999996</v>
      </c>
      <c r="E59" s="25">
        <f t="shared" si="8"/>
        <v>35616.5</v>
      </c>
      <c r="F59" s="25">
        <f t="shared" si="8"/>
        <v>27727.399999999998</v>
      </c>
      <c r="G59" s="25">
        <f t="shared" si="8"/>
        <v>29134.7</v>
      </c>
    </row>
    <row r="60" spans="1:7" ht="15.75" x14ac:dyDescent="0.25">
      <c r="A60" s="18">
        <v>1001</v>
      </c>
      <c r="B60" s="17" t="s">
        <v>52</v>
      </c>
      <c r="C60" s="21">
        <v>3642.2</v>
      </c>
      <c r="D60" s="20">
        <v>3907.1</v>
      </c>
      <c r="E60" s="20">
        <v>594.79999999999995</v>
      </c>
      <c r="F60" s="20">
        <v>558.4</v>
      </c>
      <c r="G60" s="20">
        <v>538.79999999999995</v>
      </c>
    </row>
    <row r="61" spans="1:7" ht="15.75" x14ac:dyDescent="0.25">
      <c r="A61" s="18">
        <v>1002</v>
      </c>
      <c r="B61" s="17" t="s">
        <v>53</v>
      </c>
      <c r="C61" s="21">
        <v>3481.1</v>
      </c>
      <c r="D61" s="20">
        <v>4083.8</v>
      </c>
      <c r="E61" s="20">
        <v>4512</v>
      </c>
      <c r="F61" s="20">
        <v>4647.3</v>
      </c>
      <c r="G61" s="20">
        <v>5534.4</v>
      </c>
    </row>
    <row r="62" spans="1:7" ht="15.75" x14ac:dyDescent="0.25">
      <c r="A62" s="18">
        <v>1003</v>
      </c>
      <c r="B62" s="17" t="s">
        <v>54</v>
      </c>
      <c r="C62" s="21">
        <v>17270.599999999999</v>
      </c>
      <c r="D62" s="20">
        <v>22296</v>
      </c>
      <c r="E62" s="20">
        <v>22706.400000000001</v>
      </c>
      <c r="F62" s="20">
        <v>15048</v>
      </c>
      <c r="G62" s="20">
        <v>15542</v>
      </c>
    </row>
    <row r="63" spans="1:7" ht="15.75" x14ac:dyDescent="0.25">
      <c r="A63" s="18">
        <v>1004</v>
      </c>
      <c r="B63" s="17" t="s">
        <v>55</v>
      </c>
      <c r="C63" s="21">
        <v>6765</v>
      </c>
      <c r="D63" s="20">
        <v>6275.2</v>
      </c>
      <c r="E63" s="20">
        <v>7354.4</v>
      </c>
      <c r="F63" s="20">
        <v>7128.4</v>
      </c>
      <c r="G63" s="20">
        <v>7188.7</v>
      </c>
    </row>
    <row r="64" spans="1:7" ht="15.75" x14ac:dyDescent="0.25">
      <c r="A64" s="18">
        <v>1006</v>
      </c>
      <c r="B64" s="17" t="s">
        <v>56</v>
      </c>
      <c r="C64" s="21">
        <v>309.5</v>
      </c>
      <c r="D64" s="20">
        <v>397.7</v>
      </c>
      <c r="E64" s="20">
        <v>448.9</v>
      </c>
      <c r="F64" s="20">
        <v>345.3</v>
      </c>
      <c r="G64" s="20">
        <v>330.8</v>
      </c>
    </row>
    <row r="65" spans="1:8" ht="15.75" x14ac:dyDescent="0.25">
      <c r="A65" s="19">
        <v>1100</v>
      </c>
      <c r="B65" s="15" t="s">
        <v>57</v>
      </c>
      <c r="C65" s="30">
        <f>SUM(C66:C68)</f>
        <v>2189.6999999999998</v>
      </c>
      <c r="D65" s="25">
        <f t="shared" ref="D65:G65" si="9">SUM(D66:D68)</f>
        <v>1766.2</v>
      </c>
      <c r="E65" s="25">
        <f t="shared" si="9"/>
        <v>1497.6999999999998</v>
      </c>
      <c r="F65" s="25">
        <f t="shared" si="9"/>
        <v>2137.6</v>
      </c>
      <c r="G65" s="25">
        <f t="shared" si="9"/>
        <v>2287.6</v>
      </c>
      <c r="H65" s="7"/>
    </row>
    <row r="66" spans="1:8" ht="15.75" x14ac:dyDescent="0.25">
      <c r="A66" s="18">
        <v>1102</v>
      </c>
      <c r="B66" s="17" t="s">
        <v>58</v>
      </c>
      <c r="C66" s="21">
        <v>1404.7</v>
      </c>
      <c r="D66" s="20">
        <v>1029.2</v>
      </c>
      <c r="E66" s="20">
        <v>609.29999999999995</v>
      </c>
      <c r="F66" s="20">
        <v>1295.9000000000001</v>
      </c>
      <c r="G66" s="20">
        <v>1466.9</v>
      </c>
    </row>
    <row r="67" spans="1:8" ht="15.75" x14ac:dyDescent="0.25">
      <c r="A67" s="18">
        <v>1103</v>
      </c>
      <c r="B67" s="17" t="s">
        <v>59</v>
      </c>
      <c r="C67" s="21">
        <v>754</v>
      </c>
      <c r="D67" s="20">
        <v>701.8</v>
      </c>
      <c r="E67" s="20">
        <v>851.3</v>
      </c>
      <c r="F67" s="20">
        <v>804.6</v>
      </c>
      <c r="G67" s="20">
        <v>783.5</v>
      </c>
    </row>
    <row r="68" spans="1:8" ht="15.75" x14ac:dyDescent="0.25">
      <c r="A68" s="18">
        <v>1105</v>
      </c>
      <c r="B68" s="17" t="s">
        <v>60</v>
      </c>
      <c r="C68" s="21">
        <v>31</v>
      </c>
      <c r="D68" s="20">
        <v>35.200000000000003</v>
      </c>
      <c r="E68" s="20">
        <v>37.1</v>
      </c>
      <c r="F68" s="20">
        <v>37.1</v>
      </c>
      <c r="G68" s="20">
        <v>37.200000000000003</v>
      </c>
    </row>
    <row r="69" spans="1:8" ht="15.75" x14ac:dyDescent="0.25">
      <c r="A69" s="19">
        <v>1200</v>
      </c>
      <c r="B69" s="15" t="s">
        <v>61</v>
      </c>
      <c r="C69" s="30">
        <f>SUM(C70:C71)</f>
        <v>67.599999999999994</v>
      </c>
      <c r="D69" s="25">
        <f>SUM(D70:D71)</f>
        <v>112.2</v>
      </c>
      <c r="E69" s="25">
        <f t="shared" ref="E69:G69" si="10">SUM(E70:E71)</f>
        <v>115.1</v>
      </c>
      <c r="F69" s="25">
        <f t="shared" si="10"/>
        <v>106.30000000000001</v>
      </c>
      <c r="G69" s="25">
        <f t="shared" si="10"/>
        <v>105.7</v>
      </c>
    </row>
    <row r="70" spans="1:8" ht="15.75" x14ac:dyDescent="0.25">
      <c r="A70" s="18">
        <v>1201</v>
      </c>
      <c r="B70" s="17" t="s">
        <v>131</v>
      </c>
      <c r="C70" s="21">
        <v>31</v>
      </c>
      <c r="D70" s="20">
        <v>74</v>
      </c>
      <c r="E70" s="20">
        <v>79.5</v>
      </c>
      <c r="F70" s="20">
        <v>72.900000000000006</v>
      </c>
      <c r="G70" s="20">
        <v>72.900000000000006</v>
      </c>
    </row>
    <row r="71" spans="1:8" ht="15.75" x14ac:dyDescent="0.25">
      <c r="A71" s="18">
        <v>1202</v>
      </c>
      <c r="B71" s="17" t="s">
        <v>62</v>
      </c>
      <c r="C71" s="21">
        <v>36.6</v>
      </c>
      <c r="D71" s="20">
        <v>38.200000000000003</v>
      </c>
      <c r="E71" s="20">
        <v>35.6</v>
      </c>
      <c r="F71" s="20">
        <v>33.4</v>
      </c>
      <c r="G71" s="20">
        <v>32.799999999999997</v>
      </c>
    </row>
    <row r="72" spans="1:8" ht="31.5" x14ac:dyDescent="0.25">
      <c r="A72" s="19">
        <v>1300</v>
      </c>
      <c r="B72" s="15" t="s">
        <v>63</v>
      </c>
      <c r="C72" s="30">
        <f>SUM(C73)</f>
        <v>221.2</v>
      </c>
      <c r="D72" s="25">
        <f t="shared" ref="D72:G72" si="11">SUM(D73)</f>
        <v>1133.8</v>
      </c>
      <c r="E72" s="25">
        <f t="shared" si="11"/>
        <v>1949.1</v>
      </c>
      <c r="F72" s="25">
        <f t="shared" si="11"/>
        <v>3802.4</v>
      </c>
      <c r="G72" s="25">
        <f t="shared" si="11"/>
        <v>4116.8</v>
      </c>
    </row>
    <row r="73" spans="1:8" ht="31.5" x14ac:dyDescent="0.25">
      <c r="A73" s="18">
        <v>1301</v>
      </c>
      <c r="B73" s="17" t="s">
        <v>64</v>
      </c>
      <c r="C73" s="21">
        <v>221.2</v>
      </c>
      <c r="D73" s="20">
        <v>1133.8</v>
      </c>
      <c r="E73" s="20">
        <v>1949.1</v>
      </c>
      <c r="F73" s="20">
        <v>3802.4</v>
      </c>
      <c r="G73" s="20">
        <v>4116.8</v>
      </c>
    </row>
    <row r="74" spans="1:8" ht="47.25" x14ac:dyDescent="0.25">
      <c r="A74" s="19">
        <v>1400</v>
      </c>
      <c r="B74" s="15" t="s">
        <v>65</v>
      </c>
      <c r="C74" s="30">
        <f>SUM(C75:C77)</f>
        <v>9877.9000000000015</v>
      </c>
      <c r="D74" s="25">
        <f>SUM(D75:D77)</f>
        <v>8680.6</v>
      </c>
      <c r="E74" s="25">
        <f>SUM(E75:E77)</f>
        <v>8205.9</v>
      </c>
      <c r="F74" s="25">
        <f>SUM(F75:F77)</f>
        <v>5262.2000000000007</v>
      </c>
      <c r="G74" s="25">
        <f>SUM(G75:G77)</f>
        <v>4734.2999999999993</v>
      </c>
    </row>
    <row r="75" spans="1:8" ht="47.25" x14ac:dyDescent="0.25">
      <c r="A75" s="18">
        <v>1401</v>
      </c>
      <c r="B75" s="17" t="s">
        <v>66</v>
      </c>
      <c r="C75" s="21">
        <v>5436.9</v>
      </c>
      <c r="D75" s="20">
        <v>5385.9</v>
      </c>
      <c r="E75" s="20">
        <v>5752.9</v>
      </c>
      <c r="F75" s="20">
        <v>4881.5</v>
      </c>
      <c r="G75" s="20">
        <v>4365.8999999999996</v>
      </c>
    </row>
    <row r="76" spans="1:8" ht="15.75" x14ac:dyDescent="0.25">
      <c r="A76" s="18">
        <v>1402</v>
      </c>
      <c r="B76" s="17" t="s">
        <v>67</v>
      </c>
      <c r="C76" s="21">
        <v>3681.8</v>
      </c>
      <c r="D76" s="20">
        <v>2895.8</v>
      </c>
      <c r="E76" s="20">
        <v>2181.6</v>
      </c>
      <c r="F76" s="20">
        <v>144.6</v>
      </c>
      <c r="G76" s="20">
        <v>144.9</v>
      </c>
    </row>
    <row r="77" spans="1:8" ht="15.75" x14ac:dyDescent="0.25">
      <c r="A77" s="18">
        <v>1403</v>
      </c>
      <c r="B77" s="17" t="s">
        <v>68</v>
      </c>
      <c r="C77" s="21">
        <v>759.2</v>
      </c>
      <c r="D77" s="20">
        <v>398.9</v>
      </c>
      <c r="E77" s="20">
        <v>271.39999999999998</v>
      </c>
      <c r="F77" s="20">
        <v>236.1</v>
      </c>
      <c r="G77" s="20">
        <v>223.5</v>
      </c>
    </row>
    <row r="78" spans="1:8" s="4" customFormat="1" ht="15.75" x14ac:dyDescent="0.25">
      <c r="A78" s="19"/>
      <c r="B78" s="15" t="s">
        <v>71</v>
      </c>
      <c r="C78" s="30" t="s">
        <v>125</v>
      </c>
      <c r="D78" s="25" t="s">
        <v>125</v>
      </c>
      <c r="E78" s="25" t="s">
        <v>125</v>
      </c>
      <c r="F78" s="25">
        <v>3300</v>
      </c>
      <c r="G78" s="25">
        <v>6250</v>
      </c>
    </row>
    <row r="79" spans="1:8" ht="15.75" x14ac:dyDescent="0.25">
      <c r="A79" s="35" t="s">
        <v>69</v>
      </c>
      <c r="B79" s="36"/>
      <c r="C79" s="30">
        <f>C74+C72+C69+C65+C59+C52+C48+C39+C35+C30+C21+C17+C15+C6</f>
        <v>143609.40000000002</v>
      </c>
      <c r="D79" s="25">
        <f>D74+D72+D69+D65+D59+D52+D48+D39+D35+D30+D21+D17+D15+D6</f>
        <v>157021.50000000003</v>
      </c>
      <c r="E79" s="25">
        <f>E74+E72+E69+E65+E59+E52+E48+E39+E35+E30+E21+E17+E6+E15</f>
        <v>167821.60000000003</v>
      </c>
      <c r="F79" s="25">
        <f>F6+F15+F17+F21+F30+F35+F39+F48+F52+F59+F65+F69+F72+F74+F78</f>
        <v>159965.20000000001</v>
      </c>
      <c r="G79" s="25">
        <f>G6+G15+G17+G21+G30+G35+G39+G48+G52+G59+G65+G69+G72+G74+G78</f>
        <v>155478</v>
      </c>
    </row>
    <row r="80" spans="1:8" x14ac:dyDescent="0.25">
      <c r="C80" s="26"/>
      <c r="D80" s="26"/>
      <c r="E80" s="29"/>
      <c r="F80" s="29"/>
      <c r="G80" s="29"/>
    </row>
    <row r="81" spans="2:5" x14ac:dyDescent="0.25">
      <c r="B81" s="5"/>
      <c r="C81" s="26"/>
      <c r="E81" s="29"/>
    </row>
  </sheetData>
  <mergeCells count="3">
    <mergeCell ref="F3:G3"/>
    <mergeCell ref="A1:G1"/>
    <mergeCell ref="A79:B79"/>
  </mergeCells>
  <pageMargins left="0.23622047244094491" right="0.23622047244094491" top="0.39370078740157483" bottom="0.74803149606299213" header="0" footer="0.31496062992125984"/>
  <pageSetup paperSize="9" scale="64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Функциональная классификация</vt:lpstr>
      <vt:lpstr>'Функциональная классификация'!Заголовки_для_печати</vt:lpstr>
      <vt:lpstr>'Функциональная классификация'!Область_печати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Лопатина Мария Александровна</dc:creator>
  <cp:lastModifiedBy>Фазулина Алёна Андреевна</cp:lastModifiedBy>
  <cp:lastPrinted>2025-10-15T04:43:23Z</cp:lastPrinted>
  <dcterms:created xsi:type="dcterms:W3CDTF">2018-11-07T05:12:56Z</dcterms:created>
  <dcterms:modified xsi:type="dcterms:W3CDTF">2025-10-15T04:43:25Z</dcterms:modified>
</cp:coreProperties>
</file>