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20" yWindow="0" windowWidth="14805" windowHeight="12705"/>
  </bookViews>
  <sheets>
    <sheet name="Функциональная классификация" sheetId="1" r:id="rId1"/>
  </sheets>
  <definedNames>
    <definedName name="_xlnm._FilterDatabase" localSheetId="0" hidden="1">'Функциональная классификация'!$A$5:$H$79</definedName>
    <definedName name="_xlnm.Print_Titles" localSheetId="0">'Функциональная классификация'!$4:$4</definedName>
    <definedName name="_xlnm.Print_Area" localSheetId="0">'Функциональная классификация'!$A$1:$G$79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C35"/>
  <c r="F74"/>
  <c r="F30"/>
  <c r="G30"/>
  <c r="E30"/>
  <c r="D6"/>
  <c r="E74" l="1"/>
  <c r="E69"/>
  <c r="E17"/>
  <c r="G17"/>
  <c r="F15"/>
  <c r="G15"/>
  <c r="E15"/>
  <c r="D15"/>
  <c r="D30"/>
  <c r="D39"/>
  <c r="F69"/>
  <c r="G69"/>
  <c r="D69"/>
  <c r="D74"/>
  <c r="C6" l="1"/>
  <c r="C69" l="1"/>
  <c r="C65"/>
  <c r="G74" l="1"/>
  <c r="C74"/>
  <c r="D72"/>
  <c r="E72"/>
  <c r="F72"/>
  <c r="G72"/>
  <c r="C72"/>
  <c r="D65"/>
  <c r="E65"/>
  <c r="F65"/>
  <c r="G65"/>
  <c r="D59"/>
  <c r="E59"/>
  <c r="F59"/>
  <c r="G59"/>
  <c r="C59"/>
  <c r="D52"/>
  <c r="E52"/>
  <c r="F52"/>
  <c r="G52"/>
  <c r="C52"/>
  <c r="D48"/>
  <c r="E48"/>
  <c r="F48"/>
  <c r="G48"/>
  <c r="C48"/>
  <c r="E39"/>
  <c r="F39"/>
  <c r="G39"/>
  <c r="C39"/>
  <c r="D35"/>
  <c r="E35"/>
  <c r="F35"/>
  <c r="G35"/>
  <c r="C30"/>
  <c r="D21"/>
  <c r="E21"/>
  <c r="F21"/>
  <c r="G21"/>
  <c r="C21"/>
  <c r="D17"/>
  <c r="C17"/>
  <c r="C15"/>
  <c r="E6"/>
  <c r="F6"/>
  <c r="G6"/>
  <c r="G79" l="1"/>
  <c r="F79"/>
  <c r="E79"/>
  <c r="C79"/>
  <c r="D79"/>
</calcChain>
</file>

<file path=xl/sharedStrings.xml><?xml version="1.0" encoding="utf-8"?>
<sst xmlns="http://schemas.openxmlformats.org/spreadsheetml/2006/main" count="140" uniqueCount="137">
  <si>
    <t>Наименование расходов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</si>
  <si>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</si>
  <si>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</si>
  <si>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</si>
  <si>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</si>
  <si>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</si>
  <si>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</si>
  <si>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</si>
  <si>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</si>
  <si>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</si>
  <si>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</si>
  <si>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</si>
  <si>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</si>
  <si>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Миграционная политика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</si>
  <si>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</si>
  <si>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</si>
  <si>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</si>
  <si>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</si>
  <si>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</si>
  <si>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</si>
  <si>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</si>
  <si>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</si>
  <si>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</si>
  <si>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</si>
  <si>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</si>
  <si>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</si>
  <si>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</si>
  <si>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</si>
  <si>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</si>
  <si>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</si>
  <si>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</si>
  <si>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</si>
  <si>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</si>
  <si>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</si>
  <si>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</si>
  <si>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</si>
  <si>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</si>
  <si>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</si>
  <si>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</si>
  <si>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</si>
  <si>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</si>
  <si>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</si>
  <si>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</si>
  <si>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</si>
  <si>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</si>
  <si>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</si>
  <si>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</si>
  <si>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</si>
  <si>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</si>
  <si>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</si>
  <si>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</si>
  <si>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</si>
  <si>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</si>
  <si>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</si>
  <si>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</si>
  <si>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</si>
  <si>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</si>
  <si>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</si>
  <si>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</si>
  <si>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</si>
  <si>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</si>
  <si>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</si>
  <si>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</si>
  <si>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ГОСУДАРТСВЕННОГО И МУНИЦИПАЛЬНОГО ДОЛГА</t>
  </si>
  <si>
    <t>Обслуживание государственного внутреннего и муниципального долга</t>
  </si>
  <si>
    <t>МЕЖБЮДЖЕТНЫЕ ТРАСФЕРТЫ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</si>
  <si>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</si>
  <si>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</si>
  <si>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</si>
  <si>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ВСЕГО РАСХОДОВ</t>
  </si>
  <si>
    <t xml:space="preserve"> млн. рублей</t>
  </si>
  <si>
    <t>Условно утверждаемые расходы</t>
  </si>
  <si>
    <t>Раздел, подраздел</t>
  </si>
  <si>
    <t>0100</t>
  </si>
  <si>
    <t>0102</t>
  </si>
  <si>
    <t>0103</t>
  </si>
  <si>
    <t>0104</t>
  </si>
  <si>
    <t>0105</t>
  </si>
  <si>
    <t>0106</t>
  </si>
  <si>
    <t>0107</t>
  </si>
  <si>
    <t>0111</t>
  </si>
  <si>
    <t>0113</t>
  </si>
  <si>
    <t>0200</t>
  </si>
  <si>
    <t>0203</t>
  </si>
  <si>
    <t>0300</t>
  </si>
  <si>
    <t>0309</t>
  </si>
  <si>
    <t>0310</t>
  </si>
  <si>
    <t>0311</t>
  </si>
  <si>
    <t>0400</t>
  </si>
  <si>
    <t>0401</t>
  </si>
  <si>
    <t>0405</t>
  </si>
  <si>
    <t>0406</t>
  </si>
  <si>
    <t>0407</t>
  </si>
  <si>
    <t>0408</t>
  </si>
  <si>
    <t>0409</t>
  </si>
  <si>
    <t>0410</t>
  </si>
  <si>
    <t>0412</t>
  </si>
  <si>
    <t>0500</t>
  </si>
  <si>
    <t>0501</t>
  </si>
  <si>
    <t>0502</t>
  </si>
  <si>
    <t>0503</t>
  </si>
  <si>
    <t>0505</t>
  </si>
  <si>
    <t>0600</t>
  </si>
  <si>
    <t>0603</t>
  </si>
  <si>
    <t>0604</t>
  </si>
  <si>
    <t>0605</t>
  </si>
  <si>
    <t>0700</t>
  </si>
  <si>
    <t>0701</t>
  </si>
  <si>
    <t>0702</t>
  </si>
  <si>
    <t>0703</t>
  </si>
  <si>
    <t>0704</t>
  </si>
  <si>
    <t>0705</t>
  </si>
  <si>
    <t>0707</t>
  </si>
  <si>
    <t>0709</t>
  </si>
  <si>
    <t>0800</t>
  </si>
  <si>
    <t>0801</t>
  </si>
  <si>
    <t>0802</t>
  </si>
  <si>
    <t>0804</t>
  </si>
  <si>
    <t>0900</t>
  </si>
  <si>
    <t>0901</t>
  </si>
  <si>
    <t>0902</t>
  </si>
  <si>
    <t>0904</t>
  </si>
  <si>
    <t>0905</t>
  </si>
  <si>
    <t>0906</t>
  </si>
  <si>
    <t>0909</t>
  </si>
  <si>
    <t>Х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</si>
  <si>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</si>
  <si>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</si>
  <si>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Аналитические данные о расходах бюджета Забайкальского края 
по разделам и подразделам классификации расходов на 2025 год и плановый период 2026 и 2027 годов 
(в сравнении с ожидаемым исполнением за 2024 год и отчетом за 2023 год)</t>
  </si>
  <si>
    <t>Фактическое исполнение 2023 года</t>
  </si>
  <si>
    <t>Оценка
2024 года</t>
  </si>
  <si>
    <t>План 
на 2025 год</t>
  </si>
  <si>
    <t xml:space="preserve">План 
на 2026 год </t>
  </si>
  <si>
    <t>План 
на 2027 год</t>
  </si>
  <si>
    <t>0706</t>
  </si>
  <si>
    <t>Высшее образование</t>
  </si>
  <si>
    <t>Телевидение и радиовещание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</si>
</sst>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3">
      <alignment horizontal="right" vertical="top" shrinkToFit="1"/>
    </xf>
    <xf numFmtId="4" fontId="9" fillId="0" borderId="3">
      <alignment horizontal="right" vertical="top" shrinkToFit="1"/>
    </xf>
  </cellStyleXfs>
  <cellXfs count="34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right" readingOrder="1"/>
    </xf>
    <xf numFmtId="0" fontId="1" fillId="0" borderId="0" xfId="0" applyFont="1" applyFill="1"/>
    <xf numFmtId="164" fontId="0" fillId="0" borderId="0" xfId="0" applyNumberFormat="1" applyFill="1"/>
    <xf numFmtId="0" fontId="8" fillId="0" borderId="0" xfId="0" applyFont="1" applyFill="1" applyAlignment="1">
      <alignment wrapText="1"/>
    </xf>
    <xf numFmtId="0" fontId="0" fillId="0" borderId="0" xfId="0" applyFont="1" applyFill="1"/>
    <xf numFmtId="164" fontId="5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wrapText="1"/>
    </xf>
    <xf numFmtId="164" fontId="12" fillId="0" borderId="1" xfId="0" applyNumberFormat="1" applyFont="1" applyFill="1" applyBorder="1" applyAlignment="1">
      <alignment horizontal="center" wrapText="1"/>
    </xf>
    <xf numFmtId="164" fontId="12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quotePrefix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wrapText="1"/>
    </xf>
    <xf numFmtId="0" fontId="4" fillId="2" borderId="1" xfId="0" quotePrefix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3">
    <cellStyle name="st31" xfId="1"/>
    <cellStyle name="xl39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1"/>
  <sheetViews>
    <sheetView tabSelected="1" view="pageBreakPreview" zoomScaleNormal="100" zoomScaleSheetLayoutView="100" workbookViewId="0">
      <selection activeCell="B17" sqref="B17"/>
    </sheetView>
  </sheetViews>
  <sheetFormatPr defaultColWidth="8.85546875" defaultRowHeight="15"/>
  <cols>
    <col min="1" max="1" width="12.42578125" style="1" customWidth="1"/>
    <col min="2" max="2" width="63.140625" style="1" customWidth="1"/>
    <col min="3" max="3" width="16.5703125" style="1" customWidth="1"/>
    <col min="4" max="4" width="15" style="1" customWidth="1"/>
    <col min="5" max="7" width="15.7109375" style="1" customWidth="1"/>
    <col min="8" max="16384" width="8.85546875" style="1"/>
  </cols>
  <sheetData>
    <row r="1" spans="1:8" ht="58.9" customHeight="1">
      <c r="A1" s="31" t="s">
        <v>128</v>
      </c>
      <c r="B1" s="31"/>
      <c r="C1" s="31"/>
      <c r="D1" s="31"/>
      <c r="E1" s="31"/>
      <c r="F1" s="31"/>
      <c r="G1" s="31"/>
    </row>
    <row r="2" spans="1:8" ht="13.5" customHeight="1"/>
    <row r="3" spans="1:8" ht="15.75">
      <c r="A3" s="2"/>
      <c r="B3" s="2"/>
      <c r="C3" s="2"/>
      <c r="D3" s="2"/>
      <c r="E3" s="2"/>
      <c r="F3" s="30" t="s">
        <v>70</v>
      </c>
      <c r="G3" s="30"/>
    </row>
    <row r="4" spans="1:8" ht="46.15" customHeight="1">
      <c r="A4" s="14" t="s">
        <v>72</v>
      </c>
      <c r="B4" s="15" t="s">
        <v>0</v>
      </c>
      <c r="C4" s="16" t="s">
        <v>129</v>
      </c>
      <c r="D4" s="17" t="s">
        <v>130</v>
      </c>
      <c r="E4" s="10" t="s">
        <v>131</v>
      </c>
      <c r="F4" s="10" t="s">
        <v>132</v>
      </c>
      <c r="G4" s="10" t="s">
        <v>133</v>
      </c>
    </row>
    <row r="5" spans="1:8" s="7" customFormat="1" ht="15" customHeight="1">
      <c r="A5" s="18">
        <v>1</v>
      </c>
      <c r="B5" s="19">
        <v>2</v>
      </c>
      <c r="C5" s="20">
        <v>3</v>
      </c>
      <c r="D5" s="20">
        <v>4</v>
      </c>
      <c r="E5" s="9">
        <v>5</v>
      </c>
      <c r="F5" s="9">
        <v>6</v>
      </c>
      <c r="G5" s="9">
        <v>7</v>
      </c>
    </row>
    <row r="6" spans="1:8" ht="15.75">
      <c r="A6" s="21" t="s">
        <v>73</v>
      </c>
      <c r="B6" s="22" t="s">
        <v>1</v>
      </c>
      <c r="C6" s="23">
        <f>SUM(C7:C14)</f>
        <v>4228.8</v>
      </c>
      <c r="D6" s="24">
        <f>SUM(D7:D14)</f>
        <v>6128.2999999999993</v>
      </c>
      <c r="E6" s="11">
        <f t="shared" ref="E6:G6" si="0">SUM(E7:E14)</f>
        <v>20745.7</v>
      </c>
      <c r="F6" s="11">
        <f t="shared" si="0"/>
        <v>17780</v>
      </c>
      <c r="G6" s="11">
        <f t="shared" si="0"/>
        <v>18212.599999999999</v>
      </c>
    </row>
    <row r="7" spans="1:8" ht="31.5">
      <c r="A7" s="25" t="s">
        <v>74</v>
      </c>
      <c r="B7" s="26" t="s">
        <v>2</v>
      </c>
      <c r="C7" s="13">
        <v>8.5</v>
      </c>
      <c r="D7" s="13">
        <v>19.5</v>
      </c>
      <c r="E7" s="12">
        <v>9.1</v>
      </c>
      <c r="F7" s="12">
        <v>8.6999999999999993</v>
      </c>
      <c r="G7" s="12">
        <v>8.9</v>
      </c>
    </row>
    <row r="8" spans="1:8" ht="47.25">
      <c r="A8" s="25" t="s">
        <v>75</v>
      </c>
      <c r="B8" s="26" t="s">
        <v>3</v>
      </c>
      <c r="C8" s="27">
        <v>178.2</v>
      </c>
      <c r="D8" s="13">
        <v>234.9</v>
      </c>
      <c r="E8" s="13">
        <v>237</v>
      </c>
      <c r="F8" s="12">
        <v>226.7</v>
      </c>
      <c r="G8" s="12">
        <v>233.1</v>
      </c>
      <c r="H8" s="3"/>
    </row>
    <row r="9" spans="1:8" ht="47.25">
      <c r="A9" s="25" t="s">
        <v>76</v>
      </c>
      <c r="B9" s="26" t="s">
        <v>4</v>
      </c>
      <c r="C9" s="27">
        <v>91.3</v>
      </c>
      <c r="D9" s="13">
        <v>142.80000000000001</v>
      </c>
      <c r="E9" s="12">
        <v>128.80000000000001</v>
      </c>
      <c r="F9" s="12">
        <v>124.5</v>
      </c>
      <c r="G9" s="12">
        <v>127.1</v>
      </c>
    </row>
    <row r="10" spans="1:8" ht="15.75">
      <c r="A10" s="25" t="s">
        <v>77</v>
      </c>
      <c r="B10" s="26" t="s">
        <v>5</v>
      </c>
      <c r="C10" s="27">
        <v>0.1</v>
      </c>
      <c r="D10" s="13">
        <v>0.7</v>
      </c>
      <c r="E10" s="12">
        <v>0.7</v>
      </c>
      <c r="F10" s="12">
        <v>5.0999999999999996</v>
      </c>
      <c r="G10" s="12">
        <v>5.0999999999999996</v>
      </c>
    </row>
    <row r="11" spans="1:8" ht="47.25">
      <c r="A11" s="25" t="s">
        <v>78</v>
      </c>
      <c r="B11" s="26" t="s">
        <v>6</v>
      </c>
      <c r="C11" s="27">
        <v>212.2</v>
      </c>
      <c r="D11" s="13">
        <v>282.60000000000002</v>
      </c>
      <c r="E11" s="12">
        <v>275.10000000000002</v>
      </c>
      <c r="F11" s="12">
        <v>263.60000000000002</v>
      </c>
      <c r="G11" s="12">
        <v>271.5</v>
      </c>
    </row>
    <row r="12" spans="1:8" ht="15.75">
      <c r="A12" s="25" t="s">
        <v>79</v>
      </c>
      <c r="B12" s="26" t="s">
        <v>7</v>
      </c>
      <c r="C12" s="27">
        <v>198.3</v>
      </c>
      <c r="D12" s="13">
        <v>295.60000000000002</v>
      </c>
      <c r="E12" s="12">
        <v>50.2</v>
      </c>
      <c r="F12" s="12">
        <v>48</v>
      </c>
      <c r="G12" s="12">
        <v>49.4</v>
      </c>
    </row>
    <row r="13" spans="1:8" ht="15.75">
      <c r="A13" s="25" t="s">
        <v>80</v>
      </c>
      <c r="B13" s="26" t="s">
        <v>8</v>
      </c>
      <c r="C13" s="27" t="s">
        <v>125</v>
      </c>
      <c r="D13" s="13">
        <v>281.5</v>
      </c>
      <c r="E13" s="12">
        <v>100</v>
      </c>
      <c r="F13" s="12">
        <v>100</v>
      </c>
      <c r="G13" s="12">
        <v>100</v>
      </c>
    </row>
    <row r="14" spans="1:8" ht="15.75">
      <c r="A14" s="25" t="s">
        <v>81</v>
      </c>
      <c r="B14" s="26" t="s">
        <v>9</v>
      </c>
      <c r="C14" s="27">
        <v>3540.2</v>
      </c>
      <c r="D14" s="13">
        <v>4870.7</v>
      </c>
      <c r="E14" s="12">
        <v>19944.8</v>
      </c>
      <c r="F14" s="12">
        <v>17003.400000000001</v>
      </c>
      <c r="G14" s="12">
        <v>17417.5</v>
      </c>
    </row>
    <row r="15" spans="1:8" ht="15.75">
      <c r="A15" s="21" t="s">
        <v>82</v>
      </c>
      <c r="B15" s="22" t="s">
        <v>10</v>
      </c>
      <c r="C15" s="23">
        <f>SUM(C16)</f>
        <v>77.3</v>
      </c>
      <c r="D15" s="24">
        <f>SUM(D16)</f>
        <v>94.8</v>
      </c>
      <c r="E15" s="11">
        <f>SUM(E16)</f>
        <v>104.9</v>
      </c>
      <c r="F15" s="11">
        <f t="shared" ref="F15:G15" si="1">SUM(F16)</f>
        <v>115.1</v>
      </c>
      <c r="G15" s="11">
        <f t="shared" si="1"/>
        <v>115.1</v>
      </c>
    </row>
    <row r="16" spans="1:8" ht="15.75">
      <c r="A16" s="25" t="s">
        <v>83</v>
      </c>
      <c r="B16" s="26" t="s">
        <v>11</v>
      </c>
      <c r="C16" s="27">
        <v>77.3</v>
      </c>
      <c r="D16" s="13">
        <v>94.8</v>
      </c>
      <c r="E16" s="12">
        <v>104.9</v>
      </c>
      <c r="F16" s="12">
        <v>115.1</v>
      </c>
      <c r="G16" s="12">
        <v>115.1</v>
      </c>
    </row>
    <row r="17" spans="1:7" ht="31.5">
      <c r="A17" s="21" t="s">
        <v>84</v>
      </c>
      <c r="B17" s="22" t="s">
        <v>12</v>
      </c>
      <c r="C17" s="23">
        <f>SUM(C18:C20)</f>
        <v>2126.8000000000002</v>
      </c>
      <c r="D17" s="24">
        <f t="shared" ref="D17" si="2">SUM(D18:D20)</f>
        <v>2053.6999999999998</v>
      </c>
      <c r="E17" s="11">
        <f>SUM(E18:E20)</f>
        <v>1976.9</v>
      </c>
      <c r="F17" s="11">
        <f>SUM(F18:F20)</f>
        <v>1841.5</v>
      </c>
      <c r="G17" s="11">
        <f>SUM(G18:G20)</f>
        <v>1893.3</v>
      </c>
    </row>
    <row r="18" spans="1:7" ht="15.75">
      <c r="A18" s="25" t="s">
        <v>85</v>
      </c>
      <c r="B18" s="26" t="s">
        <v>126</v>
      </c>
      <c r="C18" s="27">
        <v>44</v>
      </c>
      <c r="D18" s="13">
        <v>71.400000000000006</v>
      </c>
      <c r="E18" s="12">
        <v>52.2</v>
      </c>
      <c r="F18" s="12">
        <v>53.2</v>
      </c>
      <c r="G18" s="12">
        <v>53.2</v>
      </c>
    </row>
    <row r="19" spans="1:7" ht="47.25">
      <c r="A19" s="25" t="s">
        <v>86</v>
      </c>
      <c r="B19" s="26" t="s">
        <v>127</v>
      </c>
      <c r="C19" s="27">
        <v>2082.3000000000002</v>
      </c>
      <c r="D19" s="13">
        <v>1981.8</v>
      </c>
      <c r="E19" s="12">
        <v>1924.3</v>
      </c>
      <c r="F19" s="12">
        <v>1788.3</v>
      </c>
      <c r="G19" s="12">
        <v>1840.1</v>
      </c>
    </row>
    <row r="20" spans="1:7" ht="15.75">
      <c r="A20" s="25" t="s">
        <v>87</v>
      </c>
      <c r="B20" s="26" t="s">
        <v>13</v>
      </c>
      <c r="C20" s="27">
        <v>0.5</v>
      </c>
      <c r="D20" s="13">
        <v>0.5</v>
      </c>
      <c r="E20" s="12">
        <v>0.4</v>
      </c>
      <c r="F20" s="12">
        <v>0</v>
      </c>
      <c r="G20" s="12">
        <v>0</v>
      </c>
    </row>
    <row r="21" spans="1:7" ht="15.75">
      <c r="A21" s="21" t="s">
        <v>88</v>
      </c>
      <c r="B21" s="22" t="s">
        <v>14</v>
      </c>
      <c r="C21" s="23">
        <f>SUM(C22:C29)</f>
        <v>26275.299999999996</v>
      </c>
      <c r="D21" s="24">
        <f t="shared" ref="D21:G21" si="3">SUM(D22:D29)</f>
        <v>30958.1</v>
      </c>
      <c r="E21" s="11">
        <f t="shared" si="3"/>
        <v>26576.100000000002</v>
      </c>
      <c r="F21" s="11">
        <f t="shared" si="3"/>
        <v>27665.5</v>
      </c>
      <c r="G21" s="11">
        <f t="shared" si="3"/>
        <v>28041.9</v>
      </c>
    </row>
    <row r="22" spans="1:7" ht="15.75">
      <c r="A22" s="25" t="s">
        <v>89</v>
      </c>
      <c r="B22" s="26" t="s">
        <v>15</v>
      </c>
      <c r="C22" s="27">
        <v>287.7</v>
      </c>
      <c r="D22" s="13">
        <v>311</v>
      </c>
      <c r="E22" s="12">
        <v>290.7</v>
      </c>
      <c r="F22" s="12">
        <v>274.7</v>
      </c>
      <c r="G22" s="12">
        <v>282.2</v>
      </c>
    </row>
    <row r="23" spans="1:7" ht="15.75">
      <c r="A23" s="25" t="s">
        <v>90</v>
      </c>
      <c r="B23" s="26" t="s">
        <v>16</v>
      </c>
      <c r="C23" s="27">
        <v>2334</v>
      </c>
      <c r="D23" s="13">
        <v>2602.9</v>
      </c>
      <c r="E23" s="12">
        <v>2478.9</v>
      </c>
      <c r="F23" s="12">
        <v>2451.5</v>
      </c>
      <c r="G23" s="12">
        <v>2502.4</v>
      </c>
    </row>
    <row r="24" spans="1:7" ht="15.75">
      <c r="A24" s="25" t="s">
        <v>91</v>
      </c>
      <c r="B24" s="26" t="s">
        <v>17</v>
      </c>
      <c r="C24" s="27">
        <v>910.3</v>
      </c>
      <c r="D24" s="13">
        <v>860.5</v>
      </c>
      <c r="E24" s="13">
        <v>1503.9</v>
      </c>
      <c r="F24" s="13">
        <v>2052.9</v>
      </c>
      <c r="G24" s="13">
        <v>1868.1</v>
      </c>
    </row>
    <row r="25" spans="1:7" ht="15.75">
      <c r="A25" s="25" t="s">
        <v>92</v>
      </c>
      <c r="B25" s="26" t="s">
        <v>18</v>
      </c>
      <c r="C25" s="27">
        <v>2487.6999999999998</v>
      </c>
      <c r="D25" s="13">
        <v>3123</v>
      </c>
      <c r="E25" s="12">
        <v>2475.6999999999998</v>
      </c>
      <c r="F25" s="12">
        <v>2320</v>
      </c>
      <c r="G25" s="12">
        <v>2332.1999999999998</v>
      </c>
    </row>
    <row r="26" spans="1:7" ht="15.75">
      <c r="A26" s="25" t="s">
        <v>93</v>
      </c>
      <c r="B26" s="26" t="s">
        <v>19</v>
      </c>
      <c r="C26" s="27">
        <v>1527.5</v>
      </c>
      <c r="D26" s="13">
        <v>752</v>
      </c>
      <c r="E26" s="12">
        <v>812.5</v>
      </c>
      <c r="F26" s="12">
        <v>791.8</v>
      </c>
      <c r="G26" s="12">
        <v>800.6</v>
      </c>
    </row>
    <row r="27" spans="1:7" ht="15.75">
      <c r="A27" s="25" t="s">
        <v>94</v>
      </c>
      <c r="B27" s="26" t="s">
        <v>20</v>
      </c>
      <c r="C27" s="27">
        <v>14001.4</v>
      </c>
      <c r="D27" s="13">
        <v>15884.2</v>
      </c>
      <c r="E27" s="12">
        <v>17409.5</v>
      </c>
      <c r="F27" s="12">
        <v>18789.5</v>
      </c>
      <c r="G27" s="12">
        <v>19249.900000000001</v>
      </c>
    </row>
    <row r="28" spans="1:7" ht="15.75">
      <c r="A28" s="25" t="s">
        <v>95</v>
      </c>
      <c r="B28" s="26" t="s">
        <v>21</v>
      </c>
      <c r="C28" s="27">
        <v>146.6</v>
      </c>
      <c r="D28" s="13">
        <v>208.2</v>
      </c>
      <c r="E28" s="12">
        <v>154.5</v>
      </c>
      <c r="F28" s="12">
        <v>147.80000000000001</v>
      </c>
      <c r="G28" s="12">
        <v>152</v>
      </c>
    </row>
    <row r="29" spans="1:7" ht="15.75">
      <c r="A29" s="25" t="s">
        <v>96</v>
      </c>
      <c r="B29" s="26" t="s">
        <v>22</v>
      </c>
      <c r="C29" s="27">
        <v>4580.1000000000004</v>
      </c>
      <c r="D29" s="13">
        <v>7216.3</v>
      </c>
      <c r="E29" s="12">
        <v>1450.4</v>
      </c>
      <c r="F29" s="12">
        <v>837.3</v>
      </c>
      <c r="G29" s="12">
        <v>854.5</v>
      </c>
    </row>
    <row r="30" spans="1:7" ht="15.75">
      <c r="A30" s="21" t="s">
        <v>97</v>
      </c>
      <c r="B30" s="22" t="s">
        <v>23</v>
      </c>
      <c r="C30" s="23">
        <f>SUM(C31:C34)</f>
        <v>13009</v>
      </c>
      <c r="D30" s="24">
        <f>SUM(D31:D34)</f>
        <v>9693.9000000000015</v>
      </c>
      <c r="E30" s="11">
        <f>SUM(E31:E34)</f>
        <v>5922.2999999999993</v>
      </c>
      <c r="F30" s="11">
        <f t="shared" ref="F30:G30" si="4">SUM(F31:F34)</f>
        <v>4983.5</v>
      </c>
      <c r="G30" s="11">
        <f t="shared" si="4"/>
        <v>5064.5999999999995</v>
      </c>
    </row>
    <row r="31" spans="1:7" ht="15.75">
      <c r="A31" s="25" t="s">
        <v>98</v>
      </c>
      <c r="B31" s="26" t="s">
        <v>24</v>
      </c>
      <c r="C31" s="27">
        <v>836.5</v>
      </c>
      <c r="D31" s="13">
        <v>87.6</v>
      </c>
      <c r="E31" s="12">
        <v>0</v>
      </c>
      <c r="F31" s="12">
        <v>0</v>
      </c>
      <c r="G31" s="12">
        <v>0</v>
      </c>
    </row>
    <row r="32" spans="1:7" ht="15.75">
      <c r="A32" s="25" t="s">
        <v>99</v>
      </c>
      <c r="B32" s="26" t="s">
        <v>25</v>
      </c>
      <c r="C32" s="27">
        <v>6599.7</v>
      </c>
      <c r="D32" s="13">
        <v>5763.6</v>
      </c>
      <c r="E32" s="12">
        <v>5357.9</v>
      </c>
      <c r="F32" s="12">
        <v>4480.3</v>
      </c>
      <c r="G32" s="12">
        <v>4631.2</v>
      </c>
    </row>
    <row r="33" spans="1:7" ht="15.75">
      <c r="A33" s="25" t="s">
        <v>100</v>
      </c>
      <c r="B33" s="26" t="s">
        <v>26</v>
      </c>
      <c r="C33" s="27">
        <v>1759.3</v>
      </c>
      <c r="D33" s="13">
        <v>1364.9</v>
      </c>
      <c r="E33" s="12">
        <v>0</v>
      </c>
      <c r="F33" s="12">
        <v>0</v>
      </c>
      <c r="G33" s="12">
        <v>0</v>
      </c>
    </row>
    <row r="34" spans="1:7" ht="31.5">
      <c r="A34" s="25" t="s">
        <v>101</v>
      </c>
      <c r="B34" s="26" t="s">
        <v>27</v>
      </c>
      <c r="C34" s="27">
        <v>3813.5</v>
      </c>
      <c r="D34" s="13">
        <v>2477.8000000000002</v>
      </c>
      <c r="E34" s="12">
        <v>564.4</v>
      </c>
      <c r="F34" s="12">
        <v>503.2</v>
      </c>
      <c r="G34" s="12">
        <v>433.4</v>
      </c>
    </row>
    <row r="35" spans="1:7" ht="15.75">
      <c r="A35" s="21" t="s">
        <v>102</v>
      </c>
      <c r="B35" s="22" t="s">
        <v>28</v>
      </c>
      <c r="C35" s="23">
        <f>SUM(C36:C38)</f>
        <v>794</v>
      </c>
      <c r="D35" s="24">
        <f t="shared" ref="D35:G35" si="5">SUM(D36:D38)</f>
        <v>1187.8</v>
      </c>
      <c r="E35" s="11">
        <f t="shared" si="5"/>
        <v>226.39999999999998</v>
      </c>
      <c r="F35" s="11">
        <f t="shared" si="5"/>
        <v>219.79999999999998</v>
      </c>
      <c r="G35" s="11">
        <f t="shared" si="5"/>
        <v>224.29999999999998</v>
      </c>
    </row>
    <row r="36" spans="1:7" ht="31.5">
      <c r="A36" s="25" t="s">
        <v>103</v>
      </c>
      <c r="B36" s="26" t="s">
        <v>29</v>
      </c>
      <c r="C36" s="27">
        <v>35.700000000000003</v>
      </c>
      <c r="D36" s="13">
        <v>33.799999999999997</v>
      </c>
      <c r="E36" s="12">
        <v>38.200000000000003</v>
      </c>
      <c r="F36" s="12">
        <v>35.6</v>
      </c>
      <c r="G36" s="12">
        <v>35.6</v>
      </c>
    </row>
    <row r="37" spans="1:7" ht="31.5">
      <c r="A37" s="25" t="s">
        <v>104</v>
      </c>
      <c r="B37" s="26" t="s">
        <v>30</v>
      </c>
      <c r="C37" s="27">
        <v>0.6</v>
      </c>
      <c r="D37" s="13">
        <v>2.4</v>
      </c>
      <c r="E37" s="12">
        <v>0</v>
      </c>
      <c r="F37" s="12">
        <v>0</v>
      </c>
      <c r="G37" s="12">
        <v>0</v>
      </c>
    </row>
    <row r="38" spans="1:7" ht="15.75">
      <c r="A38" s="25" t="s">
        <v>105</v>
      </c>
      <c r="B38" s="26" t="s">
        <v>31</v>
      </c>
      <c r="C38" s="27">
        <v>757.7</v>
      </c>
      <c r="D38" s="13">
        <v>1151.5999999999999</v>
      </c>
      <c r="E38" s="12">
        <v>188.2</v>
      </c>
      <c r="F38" s="12">
        <v>184.2</v>
      </c>
      <c r="G38" s="12">
        <v>188.7</v>
      </c>
    </row>
    <row r="39" spans="1:7" ht="15.75">
      <c r="A39" s="21" t="s">
        <v>106</v>
      </c>
      <c r="B39" s="22" t="s">
        <v>32</v>
      </c>
      <c r="C39" s="23">
        <f>SUM(C40:C47)</f>
        <v>30389.799999999996</v>
      </c>
      <c r="D39" s="24">
        <f>SUM(D40:D47)</f>
        <v>36506.800000000003</v>
      </c>
      <c r="E39" s="11">
        <f t="shared" ref="E39:G39" si="6">SUM(E40:E47)</f>
        <v>31211</v>
      </c>
      <c r="F39" s="11">
        <f t="shared" si="6"/>
        <v>28540.100000000002</v>
      </c>
      <c r="G39" s="11">
        <f t="shared" si="6"/>
        <v>29251.000000000004</v>
      </c>
    </row>
    <row r="40" spans="1:7" ht="15.75">
      <c r="A40" s="25" t="s">
        <v>107</v>
      </c>
      <c r="B40" s="26" t="s">
        <v>33</v>
      </c>
      <c r="C40" s="27">
        <v>7201.6</v>
      </c>
      <c r="D40" s="13">
        <v>7185</v>
      </c>
      <c r="E40" s="12">
        <v>7303.3</v>
      </c>
      <c r="F40" s="12">
        <v>6762.4</v>
      </c>
      <c r="G40" s="12">
        <v>6916.2</v>
      </c>
    </row>
    <row r="41" spans="1:7" ht="15.75">
      <c r="A41" s="25" t="s">
        <v>108</v>
      </c>
      <c r="B41" s="26" t="s">
        <v>34</v>
      </c>
      <c r="C41" s="27">
        <v>18702.3</v>
      </c>
      <c r="D41" s="13">
        <v>24066.7</v>
      </c>
      <c r="E41" s="12">
        <v>18893</v>
      </c>
      <c r="F41" s="12">
        <v>17243.2</v>
      </c>
      <c r="G41" s="12">
        <v>17622.599999999999</v>
      </c>
    </row>
    <row r="42" spans="1:7" ht="15.75">
      <c r="A42" s="25" t="s">
        <v>109</v>
      </c>
      <c r="B42" s="26" t="s">
        <v>35</v>
      </c>
      <c r="C42" s="27">
        <v>326.3</v>
      </c>
      <c r="D42" s="13">
        <v>374.2</v>
      </c>
      <c r="E42" s="12">
        <v>318.89999999999998</v>
      </c>
      <c r="F42" s="12">
        <v>296.89999999999998</v>
      </c>
      <c r="G42" s="12">
        <v>308.89999999999998</v>
      </c>
    </row>
    <row r="43" spans="1:7" ht="15.75">
      <c r="A43" s="25" t="s">
        <v>110</v>
      </c>
      <c r="B43" s="26" t="s">
        <v>36</v>
      </c>
      <c r="C43" s="27">
        <v>2863.6</v>
      </c>
      <c r="D43" s="13">
        <v>3305.3</v>
      </c>
      <c r="E43" s="12">
        <v>3303.4</v>
      </c>
      <c r="F43" s="12">
        <v>2933.4</v>
      </c>
      <c r="G43" s="12">
        <v>3063.4</v>
      </c>
    </row>
    <row r="44" spans="1:7" ht="31.5">
      <c r="A44" s="25" t="s">
        <v>111</v>
      </c>
      <c r="B44" s="26" t="s">
        <v>37</v>
      </c>
      <c r="C44" s="27">
        <v>182.1</v>
      </c>
      <c r="D44" s="13">
        <v>126.1</v>
      </c>
      <c r="E44" s="12">
        <v>120.6</v>
      </c>
      <c r="F44" s="12">
        <v>112.7</v>
      </c>
      <c r="G44" s="12">
        <v>117.9</v>
      </c>
    </row>
    <row r="45" spans="1:7" ht="15.75">
      <c r="A45" s="25" t="s">
        <v>134</v>
      </c>
      <c r="B45" s="26" t="s">
        <v>135</v>
      </c>
      <c r="C45" s="27">
        <v>0</v>
      </c>
      <c r="D45" s="13">
        <v>50</v>
      </c>
      <c r="E45" s="12">
        <v>173.5</v>
      </c>
      <c r="F45" s="12">
        <v>59.8</v>
      </c>
      <c r="G45" s="12">
        <v>59.8</v>
      </c>
    </row>
    <row r="46" spans="1:7" ht="15.75">
      <c r="A46" s="25" t="s">
        <v>112</v>
      </c>
      <c r="B46" s="26" t="s">
        <v>38</v>
      </c>
      <c r="C46" s="27">
        <v>82.6</v>
      </c>
      <c r="D46" s="13">
        <v>98.4</v>
      </c>
      <c r="E46" s="12">
        <v>95.8</v>
      </c>
      <c r="F46" s="12">
        <v>91.7</v>
      </c>
      <c r="G46" s="12">
        <v>94.2</v>
      </c>
    </row>
    <row r="47" spans="1:7" ht="15.75">
      <c r="A47" s="25" t="s">
        <v>113</v>
      </c>
      <c r="B47" s="26" t="s">
        <v>39</v>
      </c>
      <c r="C47" s="27">
        <v>1031.3</v>
      </c>
      <c r="D47" s="13">
        <v>1301.0999999999999</v>
      </c>
      <c r="E47" s="12">
        <v>1002.5</v>
      </c>
      <c r="F47" s="12">
        <v>1040</v>
      </c>
      <c r="G47" s="12">
        <v>1068</v>
      </c>
    </row>
    <row r="48" spans="1:7" ht="15.75">
      <c r="A48" s="21" t="s">
        <v>114</v>
      </c>
      <c r="B48" s="22" t="s">
        <v>40</v>
      </c>
      <c r="C48" s="23">
        <f>SUM(C49:C51)</f>
        <v>1945.8</v>
      </c>
      <c r="D48" s="24">
        <f t="shared" ref="D48:G48" si="7">SUM(D49:D51)</f>
        <v>2474.3000000000002</v>
      </c>
      <c r="E48" s="11">
        <f t="shared" si="7"/>
        <v>2158.7999999999997</v>
      </c>
      <c r="F48" s="11">
        <f t="shared" si="7"/>
        <v>2153.6999999999998</v>
      </c>
      <c r="G48" s="11">
        <f t="shared" si="7"/>
        <v>2736</v>
      </c>
    </row>
    <row r="49" spans="1:7" ht="15.75">
      <c r="A49" s="25" t="s">
        <v>115</v>
      </c>
      <c r="B49" s="26" t="s">
        <v>41</v>
      </c>
      <c r="C49" s="27">
        <v>1517.1</v>
      </c>
      <c r="D49" s="13">
        <v>1799.4</v>
      </c>
      <c r="E49" s="12">
        <v>1412.1</v>
      </c>
      <c r="F49" s="12">
        <v>1164.5999999999999</v>
      </c>
      <c r="G49" s="12">
        <v>1209.5</v>
      </c>
    </row>
    <row r="50" spans="1:7" ht="15.75">
      <c r="A50" s="25" t="s">
        <v>116</v>
      </c>
      <c r="B50" s="26" t="s">
        <v>42</v>
      </c>
      <c r="C50" s="27">
        <v>106.5</v>
      </c>
      <c r="D50" s="13">
        <v>113.9</v>
      </c>
      <c r="E50" s="12">
        <v>92.6</v>
      </c>
      <c r="F50" s="12">
        <v>65.8</v>
      </c>
      <c r="G50" s="12">
        <v>66.7</v>
      </c>
    </row>
    <row r="51" spans="1:7" ht="15.75">
      <c r="A51" s="25" t="s">
        <v>117</v>
      </c>
      <c r="B51" s="26" t="s">
        <v>43</v>
      </c>
      <c r="C51" s="27">
        <v>322.2</v>
      </c>
      <c r="D51" s="13">
        <v>561</v>
      </c>
      <c r="E51" s="12">
        <v>654.1</v>
      </c>
      <c r="F51" s="12">
        <v>923.3</v>
      </c>
      <c r="G51" s="12">
        <v>1459.8</v>
      </c>
    </row>
    <row r="52" spans="1:7" ht="15.75">
      <c r="A52" s="21" t="s">
        <v>118</v>
      </c>
      <c r="B52" s="22" t="s">
        <v>44</v>
      </c>
      <c r="C52" s="23">
        <f>SUM(C53:C58)</f>
        <v>8196.1</v>
      </c>
      <c r="D52" s="24">
        <f t="shared" ref="D52:G52" si="8">SUM(D53:D58)</f>
        <v>7572.4</v>
      </c>
      <c r="E52" s="11">
        <f t="shared" si="8"/>
        <v>7887.1</v>
      </c>
      <c r="F52" s="11">
        <f t="shared" si="8"/>
        <v>9376.8000000000011</v>
      </c>
      <c r="G52" s="11">
        <f t="shared" si="8"/>
        <v>8880.8000000000011</v>
      </c>
    </row>
    <row r="53" spans="1:7" ht="15.75">
      <c r="A53" s="25" t="s">
        <v>119</v>
      </c>
      <c r="B53" s="26" t="s">
        <v>45</v>
      </c>
      <c r="C53" s="27">
        <v>5289</v>
      </c>
      <c r="D53" s="13">
        <v>4086</v>
      </c>
      <c r="E53" s="13">
        <v>3169.5</v>
      </c>
      <c r="F53" s="12">
        <v>5225.1000000000004</v>
      </c>
      <c r="G53" s="12">
        <v>5215.2</v>
      </c>
    </row>
    <row r="54" spans="1:7" ht="15.75">
      <c r="A54" s="25" t="s">
        <v>120</v>
      </c>
      <c r="B54" s="26" t="s">
        <v>46</v>
      </c>
      <c r="C54" s="27">
        <v>1462.2</v>
      </c>
      <c r="D54" s="13">
        <v>1866.2</v>
      </c>
      <c r="E54" s="12">
        <v>3322.1</v>
      </c>
      <c r="F54" s="12">
        <v>2790.1</v>
      </c>
      <c r="G54" s="12">
        <v>2278.1999999999998</v>
      </c>
    </row>
    <row r="55" spans="1:7" ht="15.75">
      <c r="A55" s="25" t="s">
        <v>121</v>
      </c>
      <c r="B55" s="26" t="s">
        <v>47</v>
      </c>
      <c r="C55" s="27">
        <v>600</v>
      </c>
      <c r="D55" s="13">
        <v>702.4</v>
      </c>
      <c r="E55" s="12">
        <v>541.20000000000005</v>
      </c>
      <c r="F55" s="12">
        <v>550.4</v>
      </c>
      <c r="G55" s="12">
        <v>555.79999999999995</v>
      </c>
    </row>
    <row r="56" spans="1:7" ht="15.75">
      <c r="A56" s="25" t="s">
        <v>122</v>
      </c>
      <c r="B56" s="26" t="s">
        <v>48</v>
      </c>
      <c r="C56" s="27">
        <v>84.8</v>
      </c>
      <c r="D56" s="13">
        <v>92.5</v>
      </c>
      <c r="E56" s="12">
        <v>88.6</v>
      </c>
      <c r="F56" s="12">
        <v>83.5</v>
      </c>
      <c r="G56" s="12">
        <v>86</v>
      </c>
    </row>
    <row r="57" spans="1:7" ht="31.5">
      <c r="A57" s="25" t="s">
        <v>123</v>
      </c>
      <c r="B57" s="26" t="s">
        <v>49</v>
      </c>
      <c r="C57" s="27">
        <v>97.1</v>
      </c>
      <c r="D57" s="13">
        <v>101.7</v>
      </c>
      <c r="E57" s="12">
        <v>108.7</v>
      </c>
      <c r="F57" s="12">
        <v>102.5</v>
      </c>
      <c r="G57" s="12">
        <v>105.5</v>
      </c>
    </row>
    <row r="58" spans="1:7" ht="15.75">
      <c r="A58" s="25" t="s">
        <v>124</v>
      </c>
      <c r="B58" s="26" t="s">
        <v>50</v>
      </c>
      <c r="C58" s="27">
        <v>663</v>
      </c>
      <c r="D58" s="13">
        <v>723.6</v>
      </c>
      <c r="E58" s="12">
        <v>657</v>
      </c>
      <c r="F58" s="12">
        <v>625.20000000000005</v>
      </c>
      <c r="G58" s="12">
        <v>640.1</v>
      </c>
    </row>
    <row r="59" spans="1:7" ht="15.75">
      <c r="A59" s="21">
        <v>1000</v>
      </c>
      <c r="B59" s="22" t="s">
        <v>51</v>
      </c>
      <c r="C59" s="23">
        <f>SUM(C60:C64)</f>
        <v>30317.5</v>
      </c>
      <c r="D59" s="24">
        <f t="shared" ref="D59:G59" si="9">SUM(D60:D64)</f>
        <v>31883.200000000001</v>
      </c>
      <c r="E59" s="11">
        <f t="shared" si="9"/>
        <v>32103.399999999998</v>
      </c>
      <c r="F59" s="11">
        <f t="shared" si="9"/>
        <v>30242.6</v>
      </c>
      <c r="G59" s="11">
        <f t="shared" si="9"/>
        <v>30568.2</v>
      </c>
    </row>
    <row r="60" spans="1:7" ht="15.75">
      <c r="A60" s="28">
        <v>1001</v>
      </c>
      <c r="B60" s="26" t="s">
        <v>52</v>
      </c>
      <c r="C60" s="27">
        <v>3094.4</v>
      </c>
      <c r="D60" s="13">
        <v>4334.3999999999996</v>
      </c>
      <c r="E60" s="12">
        <v>4748.5</v>
      </c>
      <c r="F60" s="12">
        <v>4151.1000000000004</v>
      </c>
      <c r="G60" s="12">
        <v>4182.6000000000004</v>
      </c>
    </row>
    <row r="61" spans="1:7" ht="15.75">
      <c r="A61" s="28">
        <v>1002</v>
      </c>
      <c r="B61" s="26" t="s">
        <v>53</v>
      </c>
      <c r="C61" s="27">
        <v>2859.1</v>
      </c>
      <c r="D61" s="13">
        <v>3357.9</v>
      </c>
      <c r="E61" s="12">
        <v>3400.3</v>
      </c>
      <c r="F61" s="12">
        <v>5257.5</v>
      </c>
      <c r="G61" s="12">
        <v>4432.7</v>
      </c>
    </row>
    <row r="62" spans="1:7" ht="15.75">
      <c r="A62" s="28">
        <v>1003</v>
      </c>
      <c r="B62" s="26" t="s">
        <v>54</v>
      </c>
      <c r="C62" s="27">
        <v>15912.4</v>
      </c>
      <c r="D62" s="13">
        <v>17083.099999999999</v>
      </c>
      <c r="E62" s="12">
        <v>17415.2</v>
      </c>
      <c r="F62" s="12">
        <v>14360.5</v>
      </c>
      <c r="G62" s="12">
        <v>15200.1</v>
      </c>
    </row>
    <row r="63" spans="1:7" ht="15.75">
      <c r="A63" s="28">
        <v>1004</v>
      </c>
      <c r="B63" s="26" t="s">
        <v>55</v>
      </c>
      <c r="C63" s="27">
        <v>8183.5</v>
      </c>
      <c r="D63" s="13">
        <v>6768.1</v>
      </c>
      <c r="E63" s="12">
        <v>6159.6</v>
      </c>
      <c r="F63" s="12">
        <v>6150.1</v>
      </c>
      <c r="G63" s="12">
        <v>6463.3</v>
      </c>
    </row>
    <row r="64" spans="1:7" ht="15.75">
      <c r="A64" s="28">
        <v>1006</v>
      </c>
      <c r="B64" s="26" t="s">
        <v>56</v>
      </c>
      <c r="C64" s="27">
        <v>268.10000000000002</v>
      </c>
      <c r="D64" s="13">
        <v>339.7</v>
      </c>
      <c r="E64" s="12">
        <v>379.8</v>
      </c>
      <c r="F64" s="12">
        <v>323.39999999999998</v>
      </c>
      <c r="G64" s="12">
        <v>289.5</v>
      </c>
    </row>
    <row r="65" spans="1:8" ht="15.75">
      <c r="A65" s="29">
        <v>1100</v>
      </c>
      <c r="B65" s="22" t="s">
        <v>57</v>
      </c>
      <c r="C65" s="23">
        <f>SUM(C66:C68)</f>
        <v>1583.2000000000003</v>
      </c>
      <c r="D65" s="24">
        <f t="shared" ref="D65:G65" si="10">SUM(D66:D68)</f>
        <v>2157.3999999999996</v>
      </c>
      <c r="E65" s="11">
        <f t="shared" si="10"/>
        <v>1814.6</v>
      </c>
      <c r="F65" s="11">
        <f t="shared" si="10"/>
        <v>1522.6</v>
      </c>
      <c r="G65" s="11">
        <f t="shared" si="10"/>
        <v>1857.1</v>
      </c>
      <c r="H65" s="8"/>
    </row>
    <row r="66" spans="1:8" ht="15.75">
      <c r="A66" s="28">
        <v>1102</v>
      </c>
      <c r="B66" s="26" t="s">
        <v>58</v>
      </c>
      <c r="C66" s="27">
        <v>910.6</v>
      </c>
      <c r="D66" s="13">
        <v>1410.7</v>
      </c>
      <c r="E66" s="12">
        <v>1093.4000000000001</v>
      </c>
      <c r="F66" s="12">
        <v>817</v>
      </c>
      <c r="G66" s="12">
        <v>1147.2</v>
      </c>
    </row>
    <row r="67" spans="1:8" ht="15.75">
      <c r="A67" s="28">
        <v>1103</v>
      </c>
      <c r="B67" s="26" t="s">
        <v>59</v>
      </c>
      <c r="C67" s="27">
        <v>645.70000000000005</v>
      </c>
      <c r="D67" s="13">
        <v>714.5</v>
      </c>
      <c r="E67" s="12">
        <v>691.1</v>
      </c>
      <c r="F67" s="12">
        <v>675.5</v>
      </c>
      <c r="G67" s="12">
        <v>679.8</v>
      </c>
    </row>
    <row r="68" spans="1:8" ht="15.75">
      <c r="A68" s="28">
        <v>1105</v>
      </c>
      <c r="B68" s="26" t="s">
        <v>60</v>
      </c>
      <c r="C68" s="27">
        <v>26.9</v>
      </c>
      <c r="D68" s="13">
        <v>32.200000000000003</v>
      </c>
      <c r="E68" s="12">
        <v>30.1</v>
      </c>
      <c r="F68" s="12">
        <v>30.1</v>
      </c>
      <c r="G68" s="12">
        <v>30.1</v>
      </c>
    </row>
    <row r="69" spans="1:8" ht="15.75">
      <c r="A69" s="29">
        <v>1200</v>
      </c>
      <c r="B69" s="22" t="s">
        <v>61</v>
      </c>
      <c r="C69" s="23">
        <f>SUM(C71)</f>
        <v>32.1</v>
      </c>
      <c r="D69" s="24">
        <f>SUM(D70:D71)</f>
        <v>51.400000000000006</v>
      </c>
      <c r="E69" s="11">
        <f t="shared" ref="E69:G69" si="11">SUM(E70:E71)</f>
        <v>84.6</v>
      </c>
      <c r="F69" s="11">
        <f t="shared" si="11"/>
        <v>78</v>
      </c>
      <c r="G69" s="11">
        <f t="shared" si="11"/>
        <v>80.2</v>
      </c>
    </row>
    <row r="70" spans="1:8" ht="15.75">
      <c r="A70" s="28">
        <v>1201</v>
      </c>
      <c r="B70" s="26" t="s">
        <v>136</v>
      </c>
      <c r="C70" s="27">
        <v>0</v>
      </c>
      <c r="D70" s="13">
        <v>17.7</v>
      </c>
      <c r="E70" s="12">
        <v>46.4</v>
      </c>
      <c r="F70" s="12">
        <v>44.4</v>
      </c>
      <c r="G70" s="12">
        <v>45.7</v>
      </c>
    </row>
    <row r="71" spans="1:8" ht="15.75">
      <c r="A71" s="28">
        <v>1202</v>
      </c>
      <c r="B71" s="26" t="s">
        <v>62</v>
      </c>
      <c r="C71" s="27">
        <v>32.1</v>
      </c>
      <c r="D71" s="13">
        <v>33.700000000000003</v>
      </c>
      <c r="E71" s="12">
        <v>38.200000000000003</v>
      </c>
      <c r="F71" s="12">
        <v>33.6</v>
      </c>
      <c r="G71" s="12">
        <v>34.5</v>
      </c>
    </row>
    <row r="72" spans="1:8" ht="31.5">
      <c r="A72" s="29">
        <v>1300</v>
      </c>
      <c r="B72" s="22" t="s">
        <v>63</v>
      </c>
      <c r="C72" s="23">
        <f>SUM(C73)</f>
        <v>312.7</v>
      </c>
      <c r="D72" s="24">
        <f t="shared" ref="D72:G72" si="12">SUM(D73)</f>
        <v>1120.2</v>
      </c>
      <c r="E72" s="11">
        <f t="shared" si="12"/>
        <v>1133.8</v>
      </c>
      <c r="F72" s="11">
        <f t="shared" si="12"/>
        <v>1785.5</v>
      </c>
      <c r="G72" s="11">
        <f t="shared" si="12"/>
        <v>2394.8000000000002</v>
      </c>
    </row>
    <row r="73" spans="1:8" ht="31.5">
      <c r="A73" s="28">
        <v>1301</v>
      </c>
      <c r="B73" s="26" t="s">
        <v>64</v>
      </c>
      <c r="C73" s="27">
        <v>312.7</v>
      </c>
      <c r="D73" s="13">
        <v>1120.2</v>
      </c>
      <c r="E73" s="12">
        <v>1133.8</v>
      </c>
      <c r="F73" s="12">
        <v>1785.5</v>
      </c>
      <c r="G73" s="12">
        <v>2394.8000000000002</v>
      </c>
    </row>
    <row r="74" spans="1:8" ht="47.25">
      <c r="A74" s="29">
        <v>1400</v>
      </c>
      <c r="B74" s="22" t="s">
        <v>65</v>
      </c>
      <c r="C74" s="23">
        <f>SUM(C75:C77)</f>
        <v>9469.2000000000007</v>
      </c>
      <c r="D74" s="24">
        <f>SUM(D75:D77)</f>
        <v>9477.1</v>
      </c>
      <c r="E74" s="11">
        <f>SUM(E75:E77)</f>
        <v>7953.4</v>
      </c>
      <c r="F74" s="11">
        <f>SUM(F75:F77)</f>
        <v>4633.2</v>
      </c>
      <c r="G74" s="11">
        <f t="shared" ref="G74" si="13">SUM(G75:G77)</f>
        <v>3636.3</v>
      </c>
    </row>
    <row r="75" spans="1:8" ht="47.25">
      <c r="A75" s="28">
        <v>1401</v>
      </c>
      <c r="B75" s="26" t="s">
        <v>66</v>
      </c>
      <c r="C75" s="27">
        <v>5215.6000000000004</v>
      </c>
      <c r="D75" s="13">
        <v>5437</v>
      </c>
      <c r="E75" s="12">
        <v>5510.4</v>
      </c>
      <c r="F75" s="12">
        <v>4152.3999999999996</v>
      </c>
      <c r="G75" s="12">
        <v>3149.6</v>
      </c>
    </row>
    <row r="76" spans="1:8" ht="15.75">
      <c r="A76" s="28">
        <v>1402</v>
      </c>
      <c r="B76" s="26" t="s">
        <v>67</v>
      </c>
      <c r="C76" s="27">
        <v>3269.1</v>
      </c>
      <c r="D76" s="13">
        <v>3355.2</v>
      </c>
      <c r="E76" s="12">
        <v>2145</v>
      </c>
      <c r="F76" s="12">
        <v>126.2</v>
      </c>
      <c r="G76" s="12">
        <v>125.9</v>
      </c>
    </row>
    <row r="77" spans="1:8" ht="15.75">
      <c r="A77" s="28">
        <v>1403</v>
      </c>
      <c r="B77" s="26" t="s">
        <v>68</v>
      </c>
      <c r="C77" s="27">
        <v>984.5</v>
      </c>
      <c r="D77" s="13">
        <v>684.9</v>
      </c>
      <c r="E77" s="12">
        <v>298</v>
      </c>
      <c r="F77" s="12">
        <v>354.6</v>
      </c>
      <c r="G77" s="12">
        <v>360.8</v>
      </c>
    </row>
    <row r="78" spans="1:8" s="4" customFormat="1" ht="15.75">
      <c r="A78" s="29"/>
      <c r="B78" s="22" t="s">
        <v>71</v>
      </c>
      <c r="C78" s="23" t="s">
        <v>125</v>
      </c>
      <c r="D78" s="24" t="s">
        <v>125</v>
      </c>
      <c r="E78" s="11" t="s">
        <v>125</v>
      </c>
      <c r="F78" s="11">
        <v>2600</v>
      </c>
      <c r="G78" s="11">
        <v>5400</v>
      </c>
    </row>
    <row r="79" spans="1:8" ht="15.75">
      <c r="A79" s="32" t="s">
        <v>69</v>
      </c>
      <c r="B79" s="33"/>
      <c r="C79" s="23">
        <f>C74+C72+C69+C65+C59+C52+C48+C39+C35+C30+C21+C17+C15+C6</f>
        <v>128757.59999999999</v>
      </c>
      <c r="D79" s="24">
        <f>D74+D72+D69+D65+D59+D52+D48+D39+D35+D30+D21+D17+D15+D6</f>
        <v>141359.40000000002</v>
      </c>
      <c r="E79" s="11">
        <f>E74+E72+E69+E65+E59+E52+E48+E39+E35+E30+E21+E17+E6+E15</f>
        <v>139899</v>
      </c>
      <c r="F79" s="11">
        <f>F6+F15+F17+F21+F30+F35+F39+F48+F52+F59+F65+F69+F72+F74+F78</f>
        <v>133537.90000000002</v>
      </c>
      <c r="G79" s="11">
        <f>G6+G15+G17+G21+G30+G35+G39+G48+G52+G59+G65+G69+G72+G74+G78</f>
        <v>138356.20000000001</v>
      </c>
    </row>
    <row r="80" spans="1:8">
      <c r="C80" s="5"/>
      <c r="D80" s="5"/>
      <c r="E80" s="5"/>
      <c r="F80" s="5"/>
      <c r="G80" s="5"/>
    </row>
    <row r="81" spans="2:5">
      <c r="B81" s="6"/>
      <c r="C81" s="5"/>
      <c r="E81" s="5"/>
    </row>
  </sheetData>
  <mergeCells count="3">
    <mergeCell ref="F3:G3"/>
    <mergeCell ref="A1:G1"/>
    <mergeCell ref="A79:B79"/>
  </mergeCells>
  <pageMargins left="0.23622047244094491" right="0.23622047244094491" top="0.39370078740157483" bottom="0.74803149606299213" header="0" footer="0.31496062992125984"/>
  <pageSetup paperSize="9" scale="64" fitToHeight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Функциональная классификация</vt:lpstr>
      <vt:lpstr>'Функциональная классификация'!Заголовки_для_печати</vt:lpstr>
      <vt:lpstr>'Функциональная классификация'!Область_печати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Лопатина Мария Александровна</dc:creator>
  <cp:lastModifiedBy>АФазулина</cp:lastModifiedBy>
  <cp:lastPrinted>2024-10-08T09:15:44Z</cp:lastPrinted>
  <dcterms:created xsi:type="dcterms:W3CDTF">2018-11-07T05:12:56Z</dcterms:created>
  <dcterms:modified xsi:type="dcterms:W3CDTF">2024-10-10T08:54:25Z</dcterms:modified>
</cp:coreProperties>
</file>