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300" windowWidth="11745" windowHeight="15840"/>
  </bookViews>
  <sheets>
    <sheet name="форма 1.7" sheetId="17" r:id="rId1"/>
  </sheets>
  <definedNames>
    <definedName name="_xlnm.Print_Titles" localSheetId="0">'форма 1.7'!$4:$4</definedName>
    <definedName name="_xlnm.Print_Area" localSheetId="0">'форма 1.7'!$A$1:$H$48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7" l="1"/>
  <c r="F26" i="17"/>
  <c r="G26" i="17"/>
  <c r="H26" i="17"/>
  <c r="D26" i="17"/>
  <c r="H25" i="17" l="1"/>
  <c r="G25" i="17"/>
  <c r="F25" i="17"/>
  <c r="E25" i="17"/>
  <c r="D25" i="17"/>
  <c r="E30" i="17" l="1"/>
  <c r="F30" i="17"/>
  <c r="G30" i="17"/>
  <c r="H30" i="17"/>
  <c r="D30" i="17"/>
  <c r="E24" i="17"/>
  <c r="F24" i="17"/>
  <c r="G24" i="17"/>
  <c r="H24" i="17"/>
  <c r="D24" i="17"/>
  <c r="E15" i="17"/>
  <c r="F15" i="17"/>
  <c r="G15" i="17"/>
  <c r="H15" i="17"/>
  <c r="D15" i="17"/>
  <c r="D7" i="17"/>
  <c r="E7" i="17"/>
  <c r="F7" i="17"/>
  <c r="G7" i="17"/>
  <c r="H7" i="17"/>
  <c r="G6" i="17" l="1"/>
  <c r="H6" i="17"/>
  <c r="F6" i="17"/>
  <c r="D6" i="17" l="1"/>
  <c r="E6" i="17"/>
</calcChain>
</file>

<file path=xl/sharedStrings.xml><?xml version="1.0" encoding="utf-8"?>
<sst xmlns="http://schemas.openxmlformats.org/spreadsheetml/2006/main" count="167" uniqueCount="104">
  <si>
    <t>Налог на прибыль организаций</t>
  </si>
  <si>
    <t>Налог на имущество организаций</t>
  </si>
  <si>
    <t>Транспортный налог</t>
  </si>
  <si>
    <t>х</t>
  </si>
  <si>
    <t>Упрощенная система налогообложения</t>
  </si>
  <si>
    <t>2.1</t>
  </si>
  <si>
    <t>4.2</t>
  </si>
  <si>
    <t>1.1</t>
  </si>
  <si>
    <t>млн. рублей</t>
  </si>
  <si>
    <t>№
п/п</t>
  </si>
  <si>
    <t>Наименование налоговой льготы</t>
  </si>
  <si>
    <t>Правовое основание</t>
  </si>
  <si>
    <t>1.2</t>
  </si>
  <si>
    <t>1.3</t>
  </si>
  <si>
    <t>1.4</t>
  </si>
  <si>
    <t>1.5</t>
  </si>
  <si>
    <t>1.6</t>
  </si>
  <si>
    <t>1.7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</si>
  <si>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</si>
  <si>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</si>
  <si>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</si>
  <si>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</si>
  <si>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</si>
  <si>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</si>
  <si>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</si>
  <si>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</si>
  <si>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</si>
  <si>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3.3</t>
  </si>
  <si>
    <t>3.4</t>
  </si>
  <si>
    <t>4.1</t>
  </si>
  <si>
    <t>4.3</t>
  </si>
  <si>
    <t>4.4</t>
  </si>
  <si>
    <t>x</t>
  </si>
  <si>
    <t>4.5</t>
  </si>
  <si>
    <t>4.6</t>
  </si>
  <si>
    <t>4.7</t>
  </si>
  <si>
    <t>4.8</t>
  </si>
  <si>
    <t>Сведения об оценке налоговых льгот (налоговых расходов), предоставляемых в соответствии с законами, принятыми органами государственной власти Забайкальского края</t>
  </si>
  <si>
    <t>Налогоплательщики, у которых за соответствующий налоговый (отчетный) период не менее 70 процентов доходов, определяемых в порядке, установленном статьей 346.15 главы 26.2 Налогового кодекса Российской Федерации, составили доходы от осуществления видов экономической деятельности, включенных в группу 38.21 "Обработка и утилизация неопасных отходов" подкласса 38.2 "Обработка и утилизация отходов" класса 38 "Сбор, обработка и утилизация отходов; обработка вторичного сырья" раздела E "Водоснабжение; водоотведение, организация сбора и утилизация отходов, деятельность по ликвидации загрязнений"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31.01.2014 года № 14-ст</t>
  </si>
  <si>
    <t>Налогоплательщики, являющиеся резидентами индустриальных (промышленных) парков, у которых за соответствующий налоговый (отчетный) период не менее 70 процентов  доходов, определяемых в порядке, установленном статьей 346.15 главы 26.2 Налогового кодекса Российской Федерации, составили доходы от осуществления деятельности на территории индустриальных (промышленных) парков</t>
  </si>
  <si>
    <t xml:space="preserve">Налогоплательщики, являющиеся субъектами государственной поддержки и стимулирования инновационной деятельности, реализующими приоритетные инновационные проекты Забайкальского края, у которых за соответствующий налоговый (отчетный) период не менее 70 процентов доходов, определяемых в порядке, установленном статьей 346.15 главы 26.2 Налогового кодекса Российской Федерации, составили доходы от реализации указанных проектов
</t>
  </si>
  <si>
    <t>Налогоплательщики - индивидуальные предприниматели</t>
  </si>
  <si>
    <t>4.9</t>
  </si>
  <si>
    <t>Пенсионеры по старости, пенсионеры по выслуге лет, достигшие возраста 55 лет для женщин и 60 лет для мужчин, или инвалиды I и II группы</t>
  </si>
  <si>
    <t>Участники Великой Отечественной войны, Герои Советского Союза, Герои Российской Федерации, Герои Социалистического Труда, а также лица, награжденные орденами Славы трех степеней</t>
  </si>
  <si>
    <t>Общественные организации инвалидов (в том числе созданные как союзы общественных организаций инвалидов), среди членов которых инвалиды и их законные представители составляют не менее 80 процентов, а также организации, уставный капитал которых полностью состоит из вкладов указанных общественных организаций инвалидов, если среднесписочная численность инвалидов среди их работников составляет не менее 50 процентов, а их доля в фонде оплаты труда - не менее 25 процентов</t>
  </si>
  <si>
    <t xml:space="preserve">Участники региональных инвестиционных проектов Забайкальского края с объемом капитальных вложений в соответствии с инвестиционной декларацией не менее 30 млрд. рублей </t>
  </si>
  <si>
    <t>Субъекты краевой  государственной  поддержки  иностранных  инвестиций  в экономику Забайкальского края, реализующие приоритетные инвестиционные проекты Забайкальского края - в отношении имущества, созданного и (или) приобретенного в ходе реализации указанного инвестиционного проекта и предназначенного для его реализации</t>
  </si>
  <si>
    <t>Инвесторы, реализующие  инвестиционные  проекты  краевого  значения,  - в отношении имущества, созданного и (или) приобретенного в ходе реализации указанного инвестиционного проекта и предназначенного для его реализации</t>
  </si>
  <si>
    <t>Организации - резиденты территорий опережающего социально-экономического развития, основным видом экономической деятельности которых является добыча полезных ископаемых, или лесозаготовки, или распиловка и строгание древесины, за исключением организаций - резидентов территории опережающего социально-экономического развития, указанных в части 4 статьи 1 Закона Забайкальского края  от 01.04.2014 года № 946-ЗЗК</t>
  </si>
  <si>
    <t>Организации - участники региональных инвестиционных проектов Забайкальского края, включенных в реестр участников региональных инвестиционных проектов Забайкальского края, реализующие региональные инвестиционные проекты Забайкальского края с объемом капитальных вложений в соответствии с инвестиционной декларацией не менее 30 млрд. рублей</t>
  </si>
  <si>
    <t>Субъекты краевой  государственной  поддержки  иностранных  инвестиций в экономику Забайкальского края, реализующие приоритетные инвестиционные проекты Забайкальского края</t>
  </si>
  <si>
    <t>Инвесторы, реализующие инвестиционные проекты краевого значения</t>
  </si>
  <si>
    <t>Организации - резиденты территорий опережающего социально-экономического развития на территории монопрофильного муниципального образования Забайкальского края (моногорода)</t>
  </si>
  <si>
    <t>Всего</t>
  </si>
  <si>
    <t>Собственники транспортных средств, оснащенных исключительно электрическими двигателями</t>
  </si>
  <si>
    <t>Закон Забайкальского края от 04.05.2010 № 360-ЗЗК "О размерах налоговых ставок для отдельных категорий налогоплательщиков при применении упрощенной системы налогообложения"</t>
  </si>
  <si>
    <t>Закон Забайкальского края 
от 24.06.2015 № 1178-ЗЗК "Об установлении налоговой ставки в размере 0 процентов для налогоплательщиков - индивидуальных предпринимателей при применении упрощенной системы налогообложения и (или) патентной системы налогообложения на территории Забайкальского края"</t>
  </si>
  <si>
    <t>4.10</t>
  </si>
  <si>
    <t>4.11</t>
  </si>
  <si>
    <t>Организации, получившие статус резидента территории опережающего социально-экономического развития в соответствии с Федеральным законом от 29 декабря 2014 года № 473-ФЗ "О территориях опережающего социально-экономического развития в Российской Федерации", за исключением организаций - резидентов территории опережающего социально-экономического развития, указанных в частях 3(3) и 4 статьи 1 Закона Забайкальского края  от 01.04.2014 года № 946-ЗЗК</t>
  </si>
  <si>
    <t>Организации, получивших статус резидента территории опережающего социально-экономического развития в соответствии с Федеральным законом от 29 декабря 2014 года N 473-ФЗ "О территориях опережающего социально-экономического развития в Российской Федерации", за исключением организаций - резидентов территории опережающего социально-экономического развития, указанных в части 8  статьи 1 и в пункте 12 статьи 4 Закона Забайкальского края от 20.11.2008 года № 72-ЗЗК</t>
  </si>
  <si>
    <t>Налогоплательщики, у которых за соответствующий налоговый (отчетный) период не менее 70 процентов доходов, определяемых в порядке, установленном пунктом 346.15 главы 26.2 Налогового кодекса Российской Федерации, составили доходы от осуществления вида экономической деятельности, включенного в подгруппу 47.72.1 "Торговля розничная обувью в специализированных магазинах" класса 47 "Торговля розничная, кроме торговли автотранспортными средствами и мотоциклами" раздела G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 января 2014 года № 14-ст</t>
  </si>
  <si>
    <t>Налогоплательщики, применявшие в 2020 году в отношении осуществляемых ими видов предпринимательской деятельности систему налогообложения в виде единого налога на вмененный доход для отдельных видов деятельности, в том числе одновременно с упрощенной системой налогообложения, за исключением налогоплательщиков, основным видом деятельности по состоянию на 1 ноября 2020 года, является один из видов экономической деятельности, входящих в группу 47.25</t>
  </si>
  <si>
    <t>Организации и индивидуальные предприниматели, впервые зарегистрированные на территории Забайкальского края в 2021 и 2022 годах и поставленные на учет в налоговых органах Забайкальского края в 2021 и 2022 годах в связи с переменой ими места нахождения и (или) места жительства</t>
  </si>
  <si>
    <t xml:space="preserve">Организации - участники региональных инвестиционных проектов Забайкальского края, включенных в реестр участников региональных инвестиционных проектов Забайкальского края, за исключением организаций-участников региональных инвестиционных проектов Забайкальского края, указанных в части 3¹ статьи 1 </t>
  </si>
  <si>
    <t xml:space="preserve">Участники региональных инвестиционных проектов Забайкальского края, за исключением участников региональных инвестиционных проектов Забайкальского края, указанных в части 5¹ статьи 1 Закона Забайкальского края от 20.11.2008 № 72-ЗЗК "О налоге на имущество организаций" - в отношении имущества, созданного и (или) приобретенного в ходе реализации указанного инвестиционного проекта  и предназначенного для его реализации </t>
  </si>
  <si>
    <t>Фактическое исполнение 2022 года</t>
  </si>
  <si>
    <t>Закон Забайкальского края  от 01.04.2014г. №946-ЗЗК 
(ред. от 23.11.2022) 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</t>
  </si>
  <si>
    <t>3.5</t>
  </si>
  <si>
    <t>Граждане Российской Федерации, призванные на военную службу по мобилизации в Вооруженные Силы Российской Федерации в соответствии с Указом Президента Российской Федерации от 21 сентября 2022 года № 647 "Об объявлении частичной мобилизации в Российской Федерации"</t>
  </si>
  <si>
    <t>Организации - резиденты территорий опережающего социально-экономического развития, основным видом экономической деятельности которых является добыча полезных ископаемых, или лесозаготовки, или распиловка и строгание древесины, за исключением организаций - резидентов территории опережающего социально-экономического развития, указанных в пункте 12 статьи 4 Закона Забайкальского края от 20.11.2008 года № 72-ЗЗК</t>
  </si>
  <si>
    <t>Организации - резиденты территории опережающего социально-экономического развития, создаваемой на территории монопрофильного муниципального образования Забайкальского края (моногорода), - в отношении объектов недвижимого имущества, вновь построенных и введенных в эксплуатацию в целях реализации на территории опережающего социально-экономического развития инвестиционных проектов и расположенных на данной территории опережающего социально-экономического развития</t>
  </si>
  <si>
    <t>Организации, имеющие имущество, признаваемое объектом налогообложения в соответствии со статьей 374 НК РФ определяемая исходя из кадастровой стоимости объектов недвижимого имущества налоговая база в отношении одного объекта недвижимого имущества по выбору налогоплательщика уменьшается на величину кадастровой стоимости 150 квадратных метров площади этого объекта недвижимого имущества</t>
  </si>
  <si>
    <t>Налогоплательщики,  у которых за соответствующий налоговый (отчетный) период не менее 70 процентов доходов, определяемых в порядке, установленном статьей 346.15 главы 26.2 Налогового кодекса Российской Федерации, составили доходы от осуществления вида экономической деятельности, включенного в группу 47.73 "Торговля розничная лекарственными средствами в специализированных магазинах (аптеках)" класса 47 "Торговля розничная, кроме торговли автотранспортными средствами и мотоциклами" раздела G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 января 2014 года № 14-ст</t>
  </si>
  <si>
    <t xml:space="preserve"> Закон Забайкальского края от 20.11.2008 года 
№ 73-ЗЗК (ред. от 01.03.2022) "О транспортном налоге"</t>
  </si>
  <si>
    <t>Закон Забайкальского края от 20.11.2008 года 
№ 73-ЗЗК (ред. от 30.04.2020) "О транспортном налоге"</t>
  </si>
  <si>
    <t>Закон Забайкальского края от 20.11.2008 года 
№ 73-ЗЗК "О транспортном налоге"</t>
  </si>
  <si>
    <t>Закон Забайкальского края от 20.11.2008 года 
№ 73-ЗЗК (ред. от 21.11.2020) "О транспортном налоге"</t>
  </si>
  <si>
    <t xml:space="preserve"> Закон Забайкальского края от 20.11.2008 года 
№ 73-ЗЗК (ред. от 02.05.2023) "О транспортном налоге"</t>
  </si>
  <si>
    <t>Закон Забайкальского края от 20.11.2008 года 
№ 72-ЗЗК (ред. от 23.11.2022) "О налоге на имущество организаций"</t>
  </si>
  <si>
    <t>Закон Забайкальского края от 20.11.2008 года 
№ 72-ЗЗК (ред. от 25.12.2018) "О налоге на имущество организаций"</t>
  </si>
  <si>
    <t xml:space="preserve">Закон Забайкальского края от 04.05.2010 № 360-ЗЗК 
"О размерах налоговых ставок для отдельных категорий налогоплательщиков при применении упрощенной системы налогообложения" </t>
  </si>
  <si>
    <t>Налогоплательщики, которые признаны социальными предприятиями в соответствии с Федеральным законом от 24 июля 2007 года N 209-ФЗ "О развитии малого и среднего предпринимательства в Российской Федерации" и сведения о признании которых социальными предприятиями содержатся в едином реестре субъектов малого и среднего предпринимательства по состоянию на 31 декабря соответствующего налогового периода</t>
  </si>
  <si>
    <t xml:space="preserve">Закон Забайкальского края от 04.05.2010 № 360-ЗЗК (ред. от 04.12.2017) "О размерах налоговых ставок для отдельных категорий налогоплательщиков при применении упрощенной системы налогообложения" 
</t>
  </si>
  <si>
    <t xml:space="preserve">Закон Забайкальского края от 04.05.2010 № 360-ЗЗК (ред. от 04.12.2017) "О размерах налоговых ставок для отдельных категорий налогоплательщиков при применении упрощенной системы налогообложения"  
</t>
  </si>
  <si>
    <t>Закон Забайкальского края от 04.05.2010 № 360-ЗЗК (ред. от 18.07.2017) "О размерах налоговых ставок для отдельных категорий налогоплательщиков при применении упрощенной системы налогообложения"</t>
  </si>
  <si>
    <t>Закон Забайкальского края от 04.05.2010 № 360-ЗЗК (ред. от 27.11.2020) "О размерах налоговых ставок для отдельных категорий налогоплательщиков при применении упрощенной системы налогообложения"</t>
  </si>
  <si>
    <t>4.12</t>
  </si>
  <si>
    <t>4.13</t>
  </si>
  <si>
    <t>4.14</t>
  </si>
  <si>
    <t>Налогоплательщики, являющиеся правообладателями программ для электронных вычислительных машин, включенных в Единый реестр российских программ для электронных вычислительных машин и баз данных, и (или) получившие документ о государственной аккредитации организации, осуществляющей деятельность в области информационных технологий</t>
  </si>
  <si>
    <t>Закон Забайкальского края от 04.05.2010 № 360-ЗЗК (ред. от 10.10.2022) "О размерах налоговых ставок для отдельных категорий налогоплательщиков при применении упрощенной системы налогообложения"</t>
  </si>
  <si>
    <t xml:space="preserve">Налогоплательщики, у которых не менее 70 процентов доходов составили доходы от осуществления следующих видов экономической деятельности: а) раздел C "Обрабатывающие производства":
класс 16 "Обработка древесины и производство изделий из дерева и пробки, кроме мебели, производство изделий из соломки и материалов для плетения"; класс 17 "Производство бумаги и бумажных изделий"; группа 18.11 "Печатание газет"; группа 18.12 "Прочие виды полиграфической деятельности"; класс 21 "Производство лекарственных средств и материалов, применяемых в медицинских целях"; класс 24 "Производство металлургическое"; класс 26 "Производство компьютеров, электронных и оптических изделий"; класс 27 "Производство электрического оборудования"; класс 31 "Производство мебели"; б) раздел I "Деятельность гостиниц и предприятий общественного питания": группа 56.29 "Деятельность предприятий общественного питания по прочим видам организаций питания"; в) раздел J "Деятельность в области информатизации и связи": группа 58.13 "Издание газет"; группа 58.14 "Издание журналов и периодических изданий"; группа 59.14 "Деятельность в области демонстрации кинофильмов"; группа 62.01 "Разработка компьютерного программного обеспечения"; группа 62.02 "Деятельность консультативная и работы в области компьютерных технологий"; группа 62.03 "Деятельность по управлению компьютерным оборудованием"; группа 63.11 "Деятельность по обработке данных, предоставление услуг по размещению информации и связанная с этим деятельность"; г) раздел М "Деятельность профессиональная, научная и техническая": класс 72 "Научные исследования и разработки"; д) раздел N "Деятельность административная и сопутствующие дополнительные услуги": группа 79.1 "Деятельность туристических агентств и туроператоров" </t>
  </si>
  <si>
    <t>Налогоплательщики, у которых не менее 70 процентов доходов составили доходы от осуществления видов экономической деятельности, включенных в один из следующих классов раздела С "Обрабатывающие производства":  1) класс 10 "Производство пищевых продуктов": подкласс 10.1 "Переработка и консервирование мяса и мясной пищевой продукции", подкласс 10.5 "Производство молочной продукции"; 2) класс 13 "Производство текстильных изделий"; 3) класс 14 "Производство одежды"; 4) класс 15 "Производство кожи и изделий из кожи"; 5) класс 28 "Производство машин и оборудования, не включенных в другие группировки"; 6) класс 29 "Производство автотранспортных средств, прицепов и полуприцепов"; 7) класс 30 "Производство прочих транспортных средств и оборудования"</t>
  </si>
  <si>
    <t xml:space="preserve">Основной вид экономической деятельности одного из видов экономической деятельности, указанных в пункте 1части 5 Закон Забайкальского края от 04.05.2010 № 360-ЗЗК , либо одного из видов экономической деятельности, включенных в классы 13 "Производство текстильных изделий", 14 "Производство одежды", 15 "Производство кожи и изделий из кожи", 28 "Производство машин и оборудования, не включенных в другие группировки", 29 "Производство автотранспортных средств, прицепов и полуприцепов", 30 "Производство прочих транспортных средств и оборудования" раздела C "Обрабатывающие производства" </t>
  </si>
  <si>
    <t>4.15</t>
  </si>
  <si>
    <t>4.16</t>
  </si>
  <si>
    <t>4.17</t>
  </si>
  <si>
    <t xml:space="preserve">Закон Забайкальского края от 04.05.2010 № 360-ЗЗК (ред. от 23.11.2022) "О размерах налоговых ставок для отдельных категорий налогоплательщиков при применении упрощенной системы налогообложения" </t>
  </si>
  <si>
    <t>Уточненный план 
2023 года</t>
  </si>
  <si>
    <t>План 
на 2024 год</t>
  </si>
  <si>
    <t>План 
на 2025 год</t>
  </si>
  <si>
    <t>План 
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</si>
</sst>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"/>
    <numFmt numFmtId="166" formatCode="#,##0.0"/>
  </numFmts>
  <fonts count="19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1">
    <xf numFmtId="0" fontId="0" fillId="0" borderId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11" fillId="0" borderId="0"/>
    <xf numFmtId="0" fontId="2" fillId="0" borderId="0"/>
    <xf numFmtId="0" fontId="1" fillId="0" borderId="0"/>
    <xf numFmtId="0" fontId="4" fillId="0" borderId="4" applyNumberFormat="0">
      <alignment horizontal="right"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/>
    <xf numFmtId="3" fontId="6" fillId="0" borderId="0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0" fillId="0" borderId="1" xfId="0" applyNumberFormat="1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166" fontId="7" fillId="0" borderId="3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 readingOrder="1"/>
    </xf>
    <xf numFmtId="166" fontId="6" fillId="0" borderId="1" xfId="0" applyNumberFormat="1" applyFont="1" applyFill="1" applyBorder="1" applyAlignment="1">
      <alignment horizontal="center" vertical="center" wrapText="1"/>
    </xf>
    <xf numFmtId="166" fontId="6" fillId="0" borderId="5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center" vertical="center" wrapText="1"/>
    </xf>
    <xf numFmtId="166" fontId="10" fillId="0" borderId="3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66" fontId="17" fillId="0" borderId="5" xfId="0" applyNumberFormat="1" applyFont="1" applyFill="1" applyBorder="1" applyAlignment="1">
      <alignment horizontal="center" vertical="center" wrapText="1"/>
    </xf>
    <xf numFmtId="166" fontId="17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justify" vertical="center" wrapText="1"/>
    </xf>
    <xf numFmtId="0" fontId="10" fillId="0" borderId="3" xfId="0" applyNumberFormat="1" applyFont="1" applyFill="1" applyBorder="1" applyAlignment="1">
      <alignment horizontal="justify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66" fontId="10" fillId="0" borderId="5" xfId="0" applyNumberFormat="1" applyFont="1" applyFill="1" applyBorder="1" applyAlignment="1">
      <alignment horizontal="center" vertical="center" wrapText="1"/>
    </xf>
    <xf numFmtId="166" fontId="10" fillId="0" borderId="3" xfId="0" applyNumberFormat="1" applyFont="1" applyFill="1" applyBorder="1" applyAlignment="1">
      <alignment horizontal="center" vertical="center" wrapText="1"/>
    </xf>
  </cellXfs>
  <cellStyles count="41">
    <cellStyle name="Normal" xfId="7"/>
    <cellStyle name="Normal 2" xfId="39"/>
    <cellStyle name="Данные (только для чтения)" xfId="11"/>
    <cellStyle name="Обычный" xfId="0" builtinId="0"/>
    <cellStyle name="Обычный 10" xfId="6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18"/>
    <cellStyle name="Обычный 18" xfId="19"/>
    <cellStyle name="Обычный 19" xfId="20"/>
    <cellStyle name="Обычный 2" xfId="1"/>
    <cellStyle name="Обычный 2 2" xfId="2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2"/>
    <cellStyle name="Обычный 3 2" xfId="8"/>
    <cellStyle name="Обычный 3 3" xfId="37"/>
    <cellStyle name="Обычный 30" xfId="32"/>
    <cellStyle name="Обычный 4" xfId="4"/>
    <cellStyle name="Обычный 4 2" xfId="9"/>
    <cellStyle name="Обычный 4 2 2" xfId="40"/>
    <cellStyle name="Обычный 4 3" xfId="38"/>
    <cellStyle name="Обычный 5" xfId="10"/>
    <cellStyle name="Обычный 6" xfId="33"/>
    <cellStyle name="Обычный 7" xfId="34"/>
    <cellStyle name="Обычный 8" xfId="35"/>
    <cellStyle name="Обычный 9" xfId="36"/>
    <cellStyle name="Процентный 2" xf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view="pageBreakPreview" zoomScale="85" zoomScaleNormal="80" zoomScaleSheetLayoutView="85" workbookViewId="0">
      <selection activeCell="A2" sqref="A2:H2"/>
    </sheetView>
  </sheetViews>
  <sheetFormatPr defaultColWidth="9.140625" defaultRowHeight="15" x14ac:dyDescent="0.25"/>
  <cols>
    <col min="1" max="1" width="7.42578125" style="17" customWidth="1"/>
    <col min="2" max="2" width="67.5703125" style="3" customWidth="1"/>
    <col min="3" max="3" width="51.7109375" style="5" customWidth="1"/>
    <col min="4" max="4" width="16.7109375" style="5" customWidth="1"/>
    <col min="5" max="5" width="16.140625" style="5" customWidth="1"/>
    <col min="6" max="6" width="13" style="5" customWidth="1"/>
    <col min="7" max="7" width="13.42578125" style="5" customWidth="1"/>
    <col min="8" max="8" width="15.28515625" style="2" customWidth="1"/>
    <col min="9" max="9" width="12.140625" style="2" bestFit="1" customWidth="1"/>
    <col min="10" max="16384" width="9.140625" style="2"/>
  </cols>
  <sheetData>
    <row r="1" spans="1:8" x14ac:dyDescent="0.25">
      <c r="E1" s="42"/>
      <c r="F1" s="42"/>
      <c r="G1" s="42"/>
    </row>
    <row r="2" spans="1:8" ht="33.75" customHeight="1" x14ac:dyDescent="0.25">
      <c r="A2" s="43" t="s">
        <v>37</v>
      </c>
      <c r="B2" s="43"/>
      <c r="C2" s="43"/>
      <c r="D2" s="43"/>
      <c r="E2" s="43"/>
      <c r="F2" s="43"/>
      <c r="G2" s="43"/>
      <c r="H2" s="43"/>
    </row>
    <row r="3" spans="1:8" x14ac:dyDescent="0.25">
      <c r="H3" s="5" t="s">
        <v>8</v>
      </c>
    </row>
    <row r="4" spans="1:8" ht="73.5" customHeight="1" x14ac:dyDescent="0.25">
      <c r="A4" s="14" t="s">
        <v>9</v>
      </c>
      <c r="B4" s="20" t="s">
        <v>10</v>
      </c>
      <c r="C4" s="20" t="s">
        <v>11</v>
      </c>
      <c r="D4" s="20" t="s">
        <v>67</v>
      </c>
      <c r="E4" s="20" t="s">
        <v>100</v>
      </c>
      <c r="F4" s="20" t="s">
        <v>101</v>
      </c>
      <c r="G4" s="20" t="s">
        <v>102</v>
      </c>
      <c r="H4" s="20" t="s">
        <v>103</v>
      </c>
    </row>
    <row r="5" spans="1:8" ht="15" customHeight="1" x14ac:dyDescent="0.25">
      <c r="A5" s="16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3">
        <v>7</v>
      </c>
      <c r="H5" s="12">
        <v>8</v>
      </c>
    </row>
    <row r="6" spans="1:8" x14ac:dyDescent="0.25">
      <c r="A6" s="16"/>
      <c r="B6" s="21" t="s">
        <v>54</v>
      </c>
      <c r="C6" s="11"/>
      <c r="D6" s="28">
        <f>D7+D15+D24+D30</f>
        <v>12037.645</v>
      </c>
      <c r="E6" s="28">
        <f>E7+E15+E24+E30</f>
        <v>8393.3450000000012</v>
      </c>
      <c r="F6" s="28">
        <f>F7+F15+F24+F30</f>
        <v>2048.5450000000001</v>
      </c>
      <c r="G6" s="28">
        <f>G7+G15+G24+G30</f>
        <v>1618.2449999999999</v>
      </c>
      <c r="H6" s="28">
        <f>H7+H15+H24+H30</f>
        <v>1714.4449999999999</v>
      </c>
    </row>
    <row r="7" spans="1:8" x14ac:dyDescent="0.25">
      <c r="A7" s="15">
        <v>1</v>
      </c>
      <c r="B7" s="22" t="s">
        <v>0</v>
      </c>
      <c r="C7" s="11"/>
      <c r="D7" s="28">
        <f t="shared" ref="D7:H7" si="0">SUM(D8:D14)</f>
        <v>9164.2000000000007</v>
      </c>
      <c r="E7" s="28">
        <f t="shared" si="0"/>
        <v>5514.9000000000005</v>
      </c>
      <c r="F7" s="28">
        <f t="shared" si="0"/>
        <v>415</v>
      </c>
      <c r="G7" s="28">
        <f t="shared" si="0"/>
        <v>448.1</v>
      </c>
      <c r="H7" s="28">
        <f t="shared" si="0"/>
        <v>479.1</v>
      </c>
    </row>
    <row r="8" spans="1:8" s="3" customFormat="1" ht="90" customHeight="1" x14ac:dyDescent="0.2">
      <c r="A8" s="19" t="s">
        <v>7</v>
      </c>
      <c r="B8" s="24" t="s">
        <v>52</v>
      </c>
      <c r="C8" s="23" t="s">
        <v>68</v>
      </c>
      <c r="D8" s="29">
        <v>0</v>
      </c>
      <c r="E8" s="29">
        <v>0</v>
      </c>
      <c r="F8" s="29" t="s">
        <v>3</v>
      </c>
      <c r="G8" s="29" t="s">
        <v>3</v>
      </c>
      <c r="H8" s="29" t="s">
        <v>3</v>
      </c>
    </row>
    <row r="9" spans="1:8" s="3" customFormat="1" ht="95.25" customHeight="1" x14ac:dyDescent="0.2">
      <c r="A9" s="19" t="s">
        <v>12</v>
      </c>
      <c r="B9" s="25" t="s">
        <v>51</v>
      </c>
      <c r="C9" s="23" t="s">
        <v>68</v>
      </c>
      <c r="D9" s="29">
        <v>0</v>
      </c>
      <c r="E9" s="29">
        <v>0</v>
      </c>
      <c r="F9" s="29" t="s">
        <v>3</v>
      </c>
      <c r="G9" s="29" t="s">
        <v>3</v>
      </c>
      <c r="H9" s="29" t="s">
        <v>3</v>
      </c>
    </row>
    <row r="10" spans="1:8" s="3" customFormat="1" ht="95.25" customHeight="1" x14ac:dyDescent="0.2">
      <c r="A10" s="19" t="s">
        <v>13</v>
      </c>
      <c r="B10" s="25" t="s">
        <v>65</v>
      </c>
      <c r="C10" s="23" t="s">
        <v>68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</row>
    <row r="11" spans="1:8" s="3" customFormat="1" ht="93.75" customHeight="1" x14ac:dyDescent="0.2">
      <c r="A11" s="19" t="s">
        <v>14</v>
      </c>
      <c r="B11" s="25" t="s">
        <v>50</v>
      </c>
      <c r="C11" s="23" t="s">
        <v>68</v>
      </c>
      <c r="D11" s="30">
        <v>8800</v>
      </c>
      <c r="E11" s="30">
        <v>5133.3</v>
      </c>
      <c r="F11" s="30" t="s">
        <v>3</v>
      </c>
      <c r="G11" s="30" t="s">
        <v>3</v>
      </c>
      <c r="H11" s="30" t="s">
        <v>3</v>
      </c>
    </row>
    <row r="12" spans="1:8" s="3" customFormat="1" ht="120" customHeight="1" x14ac:dyDescent="0.2">
      <c r="A12" s="19" t="s">
        <v>15</v>
      </c>
      <c r="B12" s="25" t="s">
        <v>60</v>
      </c>
      <c r="C12" s="23" t="s">
        <v>68</v>
      </c>
      <c r="D12" s="30">
        <v>66.599999999999994</v>
      </c>
      <c r="E12" s="30">
        <v>69.8</v>
      </c>
      <c r="F12" s="30">
        <v>75.900000000000006</v>
      </c>
      <c r="G12" s="30">
        <v>81.900000000000006</v>
      </c>
      <c r="H12" s="30">
        <v>87.6</v>
      </c>
    </row>
    <row r="13" spans="1:8" s="3" customFormat="1" ht="120" customHeight="1" x14ac:dyDescent="0.2">
      <c r="A13" s="19" t="s">
        <v>16</v>
      </c>
      <c r="B13" s="25" t="s">
        <v>49</v>
      </c>
      <c r="C13" s="23" t="s">
        <v>68</v>
      </c>
      <c r="D13" s="29">
        <v>297.60000000000002</v>
      </c>
      <c r="E13" s="29">
        <v>311.8</v>
      </c>
      <c r="F13" s="29">
        <v>339.1</v>
      </c>
      <c r="G13" s="29">
        <v>366.2</v>
      </c>
      <c r="H13" s="29">
        <v>391.5</v>
      </c>
    </row>
    <row r="14" spans="1:8" s="3" customFormat="1" ht="72.75" customHeight="1" x14ac:dyDescent="0.2">
      <c r="A14" s="19" t="s">
        <v>17</v>
      </c>
      <c r="B14" s="25" t="s">
        <v>53</v>
      </c>
      <c r="C14" s="23" t="s">
        <v>68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</row>
    <row r="15" spans="1:8" x14ac:dyDescent="0.25">
      <c r="A15" s="15">
        <v>2</v>
      </c>
      <c r="B15" s="22" t="s">
        <v>1</v>
      </c>
      <c r="C15" s="11"/>
      <c r="D15" s="33">
        <f>SUM(D16:D23)</f>
        <v>799.19999999999993</v>
      </c>
      <c r="E15" s="33">
        <f>SUM(E16:E23)</f>
        <v>804.19999999999993</v>
      </c>
      <c r="F15" s="33">
        <f>SUM(F16:F23)</f>
        <v>874.59999999999991</v>
      </c>
      <c r="G15" s="33">
        <f>SUM(G16:G23)</f>
        <v>944.40000000000009</v>
      </c>
      <c r="H15" s="33">
        <f>SUM(H16:H23)</f>
        <v>1009.6</v>
      </c>
    </row>
    <row r="16" spans="1:8" ht="60" x14ac:dyDescent="0.25">
      <c r="A16" s="19" t="s">
        <v>5</v>
      </c>
      <c r="B16" s="25" t="s">
        <v>48</v>
      </c>
      <c r="C16" s="11" t="s">
        <v>80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</row>
    <row r="17" spans="1:9" ht="90" x14ac:dyDescent="0.25">
      <c r="A17" s="19" t="s">
        <v>18</v>
      </c>
      <c r="B17" s="25" t="s">
        <v>47</v>
      </c>
      <c r="C17" s="11" t="s">
        <v>80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</row>
    <row r="18" spans="1:9" ht="105" x14ac:dyDescent="0.25">
      <c r="A18" s="19" t="s">
        <v>19</v>
      </c>
      <c r="B18" s="25" t="s">
        <v>66</v>
      </c>
      <c r="C18" s="11" t="s">
        <v>80</v>
      </c>
      <c r="D18" s="30">
        <v>28.6</v>
      </c>
      <c r="E18" s="30">
        <v>30</v>
      </c>
      <c r="F18" s="30">
        <v>32.6</v>
      </c>
      <c r="G18" s="30">
        <v>35.200000000000003</v>
      </c>
      <c r="H18" s="30">
        <v>37.6</v>
      </c>
      <c r="I18" s="9"/>
    </row>
    <row r="19" spans="1:9" ht="45" x14ac:dyDescent="0.25">
      <c r="A19" s="19" t="s">
        <v>20</v>
      </c>
      <c r="B19" s="25" t="s">
        <v>46</v>
      </c>
      <c r="C19" s="11" t="s">
        <v>80</v>
      </c>
      <c r="D19" s="30">
        <v>492.9</v>
      </c>
      <c r="E19" s="30">
        <v>516.4</v>
      </c>
      <c r="F19" s="30">
        <v>561.6</v>
      </c>
      <c r="G19" s="30">
        <v>606.5</v>
      </c>
      <c r="H19" s="30">
        <v>648.4</v>
      </c>
    </row>
    <row r="20" spans="1:9" ht="120" x14ac:dyDescent="0.25">
      <c r="A20" s="19" t="s">
        <v>21</v>
      </c>
      <c r="B20" s="25" t="s">
        <v>61</v>
      </c>
      <c r="C20" s="11" t="s">
        <v>80</v>
      </c>
      <c r="D20" s="30">
        <v>86.8</v>
      </c>
      <c r="E20" s="30">
        <v>90.9</v>
      </c>
      <c r="F20" s="30">
        <v>98.8</v>
      </c>
      <c r="G20" s="30">
        <v>106.7</v>
      </c>
      <c r="H20" s="30">
        <v>114.1</v>
      </c>
    </row>
    <row r="21" spans="1:9" ht="105" x14ac:dyDescent="0.25">
      <c r="A21" s="19" t="s">
        <v>22</v>
      </c>
      <c r="B21" s="25" t="s">
        <v>71</v>
      </c>
      <c r="C21" s="11" t="s">
        <v>80</v>
      </c>
      <c r="D21" s="30">
        <v>157.80000000000001</v>
      </c>
      <c r="E21" s="30">
        <v>165.3</v>
      </c>
      <c r="F21" s="30">
        <v>179.8</v>
      </c>
      <c r="G21" s="30">
        <v>194.1</v>
      </c>
      <c r="H21" s="30">
        <v>207.5</v>
      </c>
    </row>
    <row r="22" spans="1:9" ht="120" x14ac:dyDescent="0.25">
      <c r="A22" s="19" t="s">
        <v>23</v>
      </c>
      <c r="B22" s="25" t="s">
        <v>72</v>
      </c>
      <c r="C22" s="11" t="s">
        <v>80</v>
      </c>
      <c r="D22" s="30">
        <v>1.5</v>
      </c>
      <c r="E22" s="30">
        <v>1.6</v>
      </c>
      <c r="F22" s="30">
        <v>1.8</v>
      </c>
      <c r="G22" s="30">
        <v>1.9</v>
      </c>
      <c r="H22" s="30">
        <v>2</v>
      </c>
    </row>
    <row r="23" spans="1:9" ht="105" x14ac:dyDescent="0.25">
      <c r="A23" s="19" t="s">
        <v>24</v>
      </c>
      <c r="B23" s="25" t="s">
        <v>73</v>
      </c>
      <c r="C23" s="13" t="s">
        <v>81</v>
      </c>
      <c r="D23" s="30">
        <v>31.6</v>
      </c>
      <c r="E23" s="29" t="s">
        <v>32</v>
      </c>
      <c r="F23" s="29" t="s">
        <v>32</v>
      </c>
      <c r="G23" s="29" t="s">
        <v>32</v>
      </c>
      <c r="H23" s="29" t="s">
        <v>32</v>
      </c>
    </row>
    <row r="24" spans="1:9" x14ac:dyDescent="0.25">
      <c r="A24" s="15">
        <v>3</v>
      </c>
      <c r="B24" s="22" t="s">
        <v>2</v>
      </c>
      <c r="C24" s="11"/>
      <c r="D24" s="33">
        <f>SUM(D25:D29)</f>
        <v>16.445</v>
      </c>
      <c r="E24" s="33">
        <f>SUM(E25:E29)</f>
        <v>16.445</v>
      </c>
      <c r="F24" s="33">
        <f>SUM(F25:F29)</f>
        <v>16.445</v>
      </c>
      <c r="G24" s="33">
        <f>SUM(G25:G29)</f>
        <v>16.445</v>
      </c>
      <c r="H24" s="33">
        <f>SUM(H25:H29)</f>
        <v>16.445</v>
      </c>
    </row>
    <row r="25" spans="1:9" ht="113.25" customHeight="1" x14ac:dyDescent="0.25">
      <c r="A25" s="19" t="s">
        <v>25</v>
      </c>
      <c r="B25" s="25" t="s">
        <v>45</v>
      </c>
      <c r="C25" s="11" t="s">
        <v>77</v>
      </c>
      <c r="D25" s="31">
        <f>1/1000</f>
        <v>1E-3</v>
      </c>
      <c r="E25" s="31">
        <f t="shared" ref="E25:H25" si="1">1/1000</f>
        <v>1E-3</v>
      </c>
      <c r="F25" s="31">
        <f t="shared" si="1"/>
        <v>1E-3</v>
      </c>
      <c r="G25" s="31">
        <f t="shared" si="1"/>
        <v>1E-3</v>
      </c>
      <c r="H25" s="31">
        <f t="shared" si="1"/>
        <v>1E-3</v>
      </c>
    </row>
    <row r="26" spans="1:9" ht="45" x14ac:dyDescent="0.25">
      <c r="A26" s="19" t="s">
        <v>26</v>
      </c>
      <c r="B26" s="25" t="s">
        <v>44</v>
      </c>
      <c r="C26" s="11" t="s">
        <v>75</v>
      </c>
      <c r="D26" s="31">
        <f>0.01</f>
        <v>0.01</v>
      </c>
      <c r="E26" s="31">
        <f t="shared" ref="E26:H26" si="2">0.01</f>
        <v>0.01</v>
      </c>
      <c r="F26" s="31">
        <f t="shared" si="2"/>
        <v>0.01</v>
      </c>
      <c r="G26" s="31">
        <f t="shared" si="2"/>
        <v>0.01</v>
      </c>
      <c r="H26" s="31">
        <f t="shared" si="2"/>
        <v>0.01</v>
      </c>
      <c r="I26" s="9"/>
    </row>
    <row r="27" spans="1:9" ht="45" x14ac:dyDescent="0.25">
      <c r="A27" s="19" t="s">
        <v>27</v>
      </c>
      <c r="B27" s="25" t="s">
        <v>43</v>
      </c>
      <c r="C27" s="11" t="s">
        <v>76</v>
      </c>
      <c r="D27" s="31">
        <v>16.129000000000001</v>
      </c>
      <c r="E27" s="31">
        <v>16.129000000000001</v>
      </c>
      <c r="F27" s="31">
        <v>16.129000000000001</v>
      </c>
      <c r="G27" s="31">
        <v>16.129000000000001</v>
      </c>
      <c r="H27" s="31">
        <v>16.129000000000001</v>
      </c>
    </row>
    <row r="28" spans="1:9" ht="75" x14ac:dyDescent="0.25">
      <c r="A28" s="19" t="s">
        <v>28</v>
      </c>
      <c r="B28" s="25" t="s">
        <v>70</v>
      </c>
      <c r="C28" s="11" t="s">
        <v>79</v>
      </c>
      <c r="D28" s="31">
        <v>0</v>
      </c>
      <c r="E28" s="29" t="s">
        <v>3</v>
      </c>
      <c r="F28" s="29" t="s">
        <v>3</v>
      </c>
      <c r="G28" s="29" t="s">
        <v>3</v>
      </c>
      <c r="H28" s="29" t="s">
        <v>3</v>
      </c>
    </row>
    <row r="29" spans="1:9" ht="45" x14ac:dyDescent="0.25">
      <c r="A29" s="19" t="s">
        <v>69</v>
      </c>
      <c r="B29" s="25" t="s">
        <v>55</v>
      </c>
      <c r="C29" s="11" t="s">
        <v>78</v>
      </c>
      <c r="D29" s="31">
        <v>0.30499999999999999</v>
      </c>
      <c r="E29" s="31">
        <v>0.30499999999999999</v>
      </c>
      <c r="F29" s="31">
        <v>0.30499999999999999</v>
      </c>
      <c r="G29" s="31">
        <v>0.30499999999999999</v>
      </c>
      <c r="H29" s="31">
        <v>0.30499999999999999</v>
      </c>
    </row>
    <row r="30" spans="1:9" x14ac:dyDescent="0.25">
      <c r="A30" s="15">
        <v>4</v>
      </c>
      <c r="B30" s="22" t="s">
        <v>4</v>
      </c>
      <c r="C30" s="11"/>
      <c r="D30" s="33">
        <f>SUM(D31:D48)</f>
        <v>2057.8000000000002</v>
      </c>
      <c r="E30" s="33">
        <f t="shared" ref="E30:H30" si="3">SUM(E31:E48)</f>
        <v>2057.8000000000002</v>
      </c>
      <c r="F30" s="33">
        <f t="shared" si="3"/>
        <v>742.5</v>
      </c>
      <c r="G30" s="33">
        <f t="shared" si="3"/>
        <v>209.3</v>
      </c>
      <c r="H30" s="33">
        <f t="shared" si="3"/>
        <v>209.3</v>
      </c>
    </row>
    <row r="31" spans="1:9" s="4" customFormat="1" ht="180" x14ac:dyDescent="0.25">
      <c r="A31" s="18" t="s">
        <v>29</v>
      </c>
      <c r="B31" s="25" t="s">
        <v>94</v>
      </c>
      <c r="C31" s="34" t="s">
        <v>84</v>
      </c>
      <c r="D31" s="31">
        <v>1</v>
      </c>
      <c r="E31" s="31">
        <v>1</v>
      </c>
      <c r="F31" s="31">
        <v>1</v>
      </c>
      <c r="G31" s="31">
        <v>1</v>
      </c>
      <c r="H31" s="31">
        <v>1</v>
      </c>
    </row>
    <row r="32" spans="1:9" s="4" customFormat="1" ht="195" x14ac:dyDescent="0.25">
      <c r="A32" s="18" t="s">
        <v>6</v>
      </c>
      <c r="B32" s="25" t="s">
        <v>38</v>
      </c>
      <c r="C32" s="34" t="s">
        <v>85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</row>
    <row r="33" spans="1:8" s="4" customFormat="1" ht="90" x14ac:dyDescent="0.25">
      <c r="A33" s="18" t="s">
        <v>30</v>
      </c>
      <c r="B33" s="25" t="s">
        <v>39</v>
      </c>
      <c r="C33" s="34" t="s">
        <v>86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</row>
    <row r="34" spans="1:8" s="4" customFormat="1" ht="120" x14ac:dyDescent="0.25">
      <c r="A34" s="18" t="s">
        <v>31</v>
      </c>
      <c r="B34" s="25" t="s">
        <v>40</v>
      </c>
      <c r="C34" s="34" t="s">
        <v>56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</row>
    <row r="35" spans="1:8" s="4" customFormat="1" ht="105" x14ac:dyDescent="0.25">
      <c r="A35" s="18" t="s">
        <v>33</v>
      </c>
      <c r="B35" s="25" t="s">
        <v>83</v>
      </c>
      <c r="C35" s="34" t="s">
        <v>86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</row>
    <row r="36" spans="1:8" s="4" customFormat="1" ht="105" x14ac:dyDescent="0.25">
      <c r="A36" s="18" t="s">
        <v>34</v>
      </c>
      <c r="B36" s="25" t="s">
        <v>83</v>
      </c>
      <c r="C36" s="34" t="s">
        <v>86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</row>
    <row r="37" spans="1:8" s="4" customFormat="1" ht="180" x14ac:dyDescent="0.25">
      <c r="A37" s="18" t="s">
        <v>35</v>
      </c>
      <c r="B37" s="25" t="s">
        <v>74</v>
      </c>
      <c r="C37" s="34" t="s">
        <v>82</v>
      </c>
      <c r="D37" s="31">
        <v>168.8</v>
      </c>
      <c r="E37" s="31">
        <v>168.8</v>
      </c>
      <c r="F37" s="31">
        <v>168.8</v>
      </c>
      <c r="G37" s="31">
        <v>168.8</v>
      </c>
      <c r="H37" s="31">
        <v>168.8</v>
      </c>
    </row>
    <row r="38" spans="1:8" s="4" customFormat="1" ht="180" x14ac:dyDescent="0.25">
      <c r="A38" s="18" t="s">
        <v>36</v>
      </c>
      <c r="B38" s="25" t="s">
        <v>62</v>
      </c>
      <c r="C38" s="34" t="s">
        <v>82</v>
      </c>
      <c r="D38" s="31">
        <v>39.5</v>
      </c>
      <c r="E38" s="31">
        <v>39.5</v>
      </c>
      <c r="F38" s="31">
        <v>39.5</v>
      </c>
      <c r="G38" s="31">
        <v>39.5</v>
      </c>
      <c r="H38" s="31">
        <v>39.5</v>
      </c>
    </row>
    <row r="39" spans="1:8" s="4" customFormat="1" ht="120" x14ac:dyDescent="0.25">
      <c r="A39" s="18" t="s">
        <v>42</v>
      </c>
      <c r="B39" s="26" t="s">
        <v>63</v>
      </c>
      <c r="C39" s="34" t="s">
        <v>87</v>
      </c>
      <c r="D39" s="35">
        <v>33.200000000000003</v>
      </c>
      <c r="E39" s="35">
        <v>33.200000000000003</v>
      </c>
      <c r="F39" s="29" t="s">
        <v>3</v>
      </c>
      <c r="G39" s="29" t="s">
        <v>3</v>
      </c>
      <c r="H39" s="29" t="s">
        <v>3</v>
      </c>
    </row>
    <row r="40" spans="1:8" s="4" customFormat="1" ht="120" x14ac:dyDescent="0.25">
      <c r="A40" s="18" t="s">
        <v>58</v>
      </c>
      <c r="B40" s="26" t="s">
        <v>63</v>
      </c>
      <c r="C40" s="34" t="s">
        <v>87</v>
      </c>
      <c r="D40" s="35">
        <v>1279.2</v>
      </c>
      <c r="E40" s="35">
        <v>1279.2</v>
      </c>
      <c r="F40" s="29" t="s">
        <v>3</v>
      </c>
      <c r="G40" s="29" t="s">
        <v>3</v>
      </c>
      <c r="H40" s="29" t="s">
        <v>3</v>
      </c>
    </row>
    <row r="41" spans="1:8" s="4" customFormat="1" ht="90" x14ac:dyDescent="0.25">
      <c r="A41" s="18" t="s">
        <v>59</v>
      </c>
      <c r="B41" s="26" t="s">
        <v>91</v>
      </c>
      <c r="C41" s="34" t="s">
        <v>92</v>
      </c>
      <c r="D41" s="35">
        <v>0</v>
      </c>
      <c r="E41" s="35">
        <v>0</v>
      </c>
      <c r="F41" s="29" t="s">
        <v>3</v>
      </c>
      <c r="G41" s="29" t="s">
        <v>3</v>
      </c>
      <c r="H41" s="29" t="s">
        <v>3</v>
      </c>
    </row>
    <row r="42" spans="1:8" s="4" customFormat="1" ht="90" x14ac:dyDescent="0.25">
      <c r="A42" s="18" t="s">
        <v>88</v>
      </c>
      <c r="B42" s="26" t="s">
        <v>91</v>
      </c>
      <c r="C42" s="34" t="s">
        <v>92</v>
      </c>
      <c r="D42" s="35">
        <v>0.5</v>
      </c>
      <c r="E42" s="35">
        <v>0.5</v>
      </c>
      <c r="F42" s="29" t="s">
        <v>3</v>
      </c>
      <c r="G42" s="29" t="s">
        <v>3</v>
      </c>
      <c r="H42" s="29" t="s">
        <v>3</v>
      </c>
    </row>
    <row r="43" spans="1:8" s="4" customFormat="1" ht="409.5" customHeight="1" x14ac:dyDescent="0.25">
      <c r="A43" s="46" t="s">
        <v>89</v>
      </c>
      <c r="B43" s="44" t="s">
        <v>93</v>
      </c>
      <c r="C43" s="48" t="s">
        <v>92</v>
      </c>
      <c r="D43" s="50">
        <v>1.5</v>
      </c>
      <c r="E43" s="50">
        <v>1.5</v>
      </c>
      <c r="F43" s="40" t="s">
        <v>3</v>
      </c>
      <c r="G43" s="40" t="s">
        <v>3</v>
      </c>
      <c r="H43" s="40" t="s">
        <v>3</v>
      </c>
    </row>
    <row r="44" spans="1:8" s="4" customFormat="1" x14ac:dyDescent="0.25">
      <c r="A44" s="47"/>
      <c r="B44" s="45"/>
      <c r="C44" s="49"/>
      <c r="D44" s="51"/>
      <c r="E44" s="51"/>
      <c r="F44" s="41"/>
      <c r="G44" s="41"/>
      <c r="H44" s="41"/>
    </row>
    <row r="45" spans="1:8" s="4" customFormat="1" ht="150" x14ac:dyDescent="0.25">
      <c r="A45" s="18" t="s">
        <v>90</v>
      </c>
      <c r="B45" s="36" t="s">
        <v>95</v>
      </c>
      <c r="C45" s="37" t="s">
        <v>92</v>
      </c>
      <c r="D45" s="38">
        <v>0.9</v>
      </c>
      <c r="E45" s="38">
        <v>0.9</v>
      </c>
      <c r="F45" s="29" t="s">
        <v>3</v>
      </c>
      <c r="G45" s="29" t="s">
        <v>3</v>
      </c>
      <c r="H45" s="29" t="s">
        <v>3</v>
      </c>
    </row>
    <row r="46" spans="1:8" s="4" customFormat="1" ht="75" x14ac:dyDescent="0.25">
      <c r="A46" s="39" t="s">
        <v>96</v>
      </c>
      <c r="B46" s="27" t="s">
        <v>64</v>
      </c>
      <c r="C46" s="34" t="s">
        <v>99</v>
      </c>
      <c r="D46" s="35">
        <v>29.7</v>
      </c>
      <c r="E46" s="35">
        <v>29.7</v>
      </c>
      <c r="F46" s="35">
        <v>29.7</v>
      </c>
      <c r="G46" s="29" t="s">
        <v>3</v>
      </c>
      <c r="H46" s="29" t="s">
        <v>3</v>
      </c>
    </row>
    <row r="47" spans="1:8" s="4" customFormat="1" ht="75" x14ac:dyDescent="0.25">
      <c r="A47" s="39" t="s">
        <v>97</v>
      </c>
      <c r="B47" s="27" t="s">
        <v>64</v>
      </c>
      <c r="C47" s="34" t="s">
        <v>99</v>
      </c>
      <c r="D47" s="35">
        <v>445.6</v>
      </c>
      <c r="E47" s="35">
        <v>445.6</v>
      </c>
      <c r="F47" s="35">
        <v>445.6</v>
      </c>
      <c r="G47" s="29" t="s">
        <v>3</v>
      </c>
      <c r="H47" s="29" t="s">
        <v>3</v>
      </c>
    </row>
    <row r="48" spans="1:8" ht="105" x14ac:dyDescent="0.25">
      <c r="A48" s="39" t="s">
        <v>98</v>
      </c>
      <c r="B48" s="25" t="s">
        <v>41</v>
      </c>
      <c r="C48" s="34" t="s">
        <v>57</v>
      </c>
      <c r="D48" s="31">
        <v>57.9</v>
      </c>
      <c r="E48" s="31">
        <v>57.9</v>
      </c>
      <c r="F48" s="31">
        <v>57.9</v>
      </c>
      <c r="G48" s="29" t="s">
        <v>3</v>
      </c>
      <c r="H48" s="29" t="s">
        <v>3</v>
      </c>
    </row>
    <row r="50" spans="2:5" ht="38.25" customHeight="1" x14ac:dyDescent="0.25">
      <c r="B50" s="10"/>
    </row>
    <row r="51" spans="2:5" ht="18.75" x14ac:dyDescent="0.3">
      <c r="B51" s="8"/>
      <c r="C51" s="7"/>
      <c r="D51" s="6"/>
      <c r="E51" s="1"/>
    </row>
  </sheetData>
  <mergeCells count="10">
    <mergeCell ref="H43:H44"/>
    <mergeCell ref="E1:G1"/>
    <mergeCell ref="B43:B44"/>
    <mergeCell ref="A43:A44"/>
    <mergeCell ref="C43:C44"/>
    <mergeCell ref="D43:D44"/>
    <mergeCell ref="E43:E44"/>
    <mergeCell ref="F43:F44"/>
    <mergeCell ref="G43:G44"/>
    <mergeCell ref="A2:H2"/>
  </mergeCells>
  <phoneticPr fontId="18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48" fitToHeight="0" orientation="portrait" r:id="rId1"/>
  <rowBreaks count="1" manualBreakCount="1">
    <brk id="2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1.7</vt:lpstr>
      <vt:lpstr>'форма 1.7'!Заголовки_для_печати</vt:lpstr>
      <vt:lpstr>'форма 1.7'!Область_печати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ПУШНИНА ЮЛИЯ АРКАДЬЕВНА</dc:creator>
  <cp:lastModifiedBy>Лаврова Ольга Владимировна</cp:lastModifiedBy>
  <cp:lastPrinted>2023-10-13T03:49:24Z</cp:lastPrinted>
  <dcterms:created xsi:type="dcterms:W3CDTF">2014-10-16T10:39:44Z</dcterms:created>
  <dcterms:modified xsi:type="dcterms:W3CDTF">2023-10-16T09:05:57Z</dcterms:modified>
</cp:coreProperties>
</file>