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30" windowWidth="13665" windowHeight="14010"/>
  </bookViews>
  <sheets>
    <sheet name="Аналит данные" sheetId="1" r:id="rId1"/>
  </sheets>
  <definedNames>
    <definedName name="_xlnm.Print_Area" localSheetId="0">'Аналит данные'!$A$1:$G$53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G16" i="1"/>
  <c r="G7" i="1"/>
  <c r="G6" i="1" s="1"/>
  <c r="C6" i="1" l="1"/>
  <c r="C53" i="1" s="1"/>
  <c r="D16" i="1" l="1"/>
  <c r="E16" i="1"/>
  <c r="F16" i="1"/>
  <c r="C7" i="1"/>
  <c r="D23" i="1"/>
  <c r="E23" i="1"/>
  <c r="F23" i="1"/>
  <c r="G23" i="1"/>
  <c r="C23" i="1"/>
  <c r="C19" i="1"/>
  <c r="C16" i="1"/>
  <c r="D10" i="1"/>
  <c r="E10" i="1"/>
  <c r="F10" i="1"/>
  <c r="C10" i="1"/>
  <c r="G19" i="1" l="1"/>
  <c r="F19" i="1"/>
  <c r="E19" i="1"/>
  <c r="E6" i="1" s="1"/>
  <c r="D19" i="1"/>
  <c r="F7" i="1"/>
  <c r="E7" i="1"/>
  <c r="D7" i="1"/>
  <c r="F6" i="1" l="1"/>
  <c r="D6" i="1"/>
  <c r="D53" i="1" s="1"/>
  <c r="G53" i="1"/>
  <c r="E53" i="1"/>
  <c r="F53" i="1" l="1"/>
  <c r="D44" i="1" l="1"/>
  <c r="F44" i="1"/>
  <c r="G44" i="1"/>
  <c r="C44" i="1" l="1"/>
  <c r="G35" i="1" l="1"/>
  <c r="F35" i="1"/>
  <c r="E35" i="1"/>
  <c r="D35" i="1"/>
  <c r="C35" i="1"/>
</calcChain>
</file>

<file path=xl/sharedStrings.xml><?xml version="1.0" encoding="utf-8"?>
<sst xmlns="http://schemas.openxmlformats.org/spreadsheetml/2006/main" count="91" uniqueCount="61">
  <si>
    <t xml:space="preserve"> млн. рублей</t>
  </si>
  <si>
    <t>Код бюджетной
классификации (без
указания кода главного
администратора доходов
бюджета)</t>
  </si>
  <si>
    <t xml:space="preserve">Наименование доходов 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</si>
  <si>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</si>
  <si>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</si>
  <si>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</si>
  <si>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</si>
  <si>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</si>
  <si>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</si>
  <si>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</si>
  <si>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</si>
  <si>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1 03 02000 01 0000 110</t>
  </si>
  <si>
    <t>Акцизы по подакцизным товарам (продукции), производимым на территории Российской Федерации</t>
  </si>
  <si>
    <t xml:space="preserve">Акцизы на пиво </t>
  </si>
  <si>
    <t>Доходы от уплаты акцизов на крепкую алкогольную продукцию</t>
  </si>
  <si>
    <t>Доходы от уплаты акцизов на нефтепродукты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</si>
  <si>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</si>
  <si>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</si>
  <si>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</si>
  <si>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</si>
  <si>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1 06 00000 00 0000 000</t>
  </si>
  <si>
    <t>НАЛОГИ НА ИМУЩЕСТВО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</si>
  <si>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</si>
  <si>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</si>
  <si>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</si>
  <si>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</si>
  <si>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</si>
  <si>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</si>
  <si>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ПРОЧИЕ НАЛОГОВЫЕ ДОХОДЫ</t>
  </si>
  <si>
    <t>НЕНАЛОГОВЫЕ ДОХОДЫ</t>
  </si>
  <si>
    <t>2 00 00000 00 0000 000</t>
  </si>
  <si>
    <t>БЕЗВОЗМЕЗДНЫЕ ПОСТУПЛЕНИЯ, в том числе:</t>
  </si>
  <si>
    <t>2 02 00000 00 0000 000</t>
  </si>
  <si>
    <t>БЕЗВОЗМЕЗДНЫЕ ПОСТУПЛЕНИЯ ОТ ДРУГИХ БЮДЖЕТОВ БЮДЖЕТНОЙ СИСТЕМЫ РОССИЙСКОЙ ФЕДЕРАЦИИ, в том числе:</t>
  </si>
  <si>
    <t>2 02 10000 00 0000 151</t>
  </si>
  <si>
    <t>Дотации бюджетам бюджетной системы Российской Федерации</t>
  </si>
  <si>
    <t>2 02 15001 02 0000 151</t>
  </si>
  <si>
    <t>Дотации бюджетам субъектов Российской Федерации на выравнивание бюджетной обеспеченности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</si>
  <si>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</si>
  <si>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</si>
  <si>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</si>
  <si>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</si>
  <si>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</si>
  <si>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Иные межбюджетные трансферты</t>
  </si>
  <si>
    <t>ВСЕГО ДОХОДОВ</t>
  </si>
  <si>
    <t>Доходы от уплаты акцизов на нефтепродукты по национальному проекту "Безопасные и качественные автомобильные дороги"</t>
  </si>
  <si>
    <t>Доходы от уплаты акцизов на этиловый спирт</t>
  </si>
  <si>
    <t>План 
на 2024 год</t>
  </si>
  <si>
    <t>План 
на 2025 год</t>
  </si>
  <si>
    <t>Аналитические данные о доходах бюджета Забайкальского края по видам доходов на 2024 год и плановый период 2025 и 2026 годов 
(в сравнении с ожидаемым исполнением за 2023 год и отчетом за 2022 год)</t>
  </si>
  <si>
    <t xml:space="preserve">Фактическое исполнение
2022 года </t>
  </si>
  <si>
    <t>План 
на 2026 год</t>
  </si>
  <si>
    <t>1 05 06000 01 0000 110</t>
  </si>
  <si>
    <t>Налог на профессиональный доход</t>
  </si>
  <si>
    <t>НАЛОГИ, СБОРЫ И РЕГУЛЯРНЫЕ ПЛАТЕЖИ ЗА ПОЛЬЗОВАНИЕ ПРИРОДНЫМИ РЕСУРСАМИ</t>
  </si>
  <si>
    <t>1 07 00000 00 0000 000</t>
  </si>
  <si>
    <t>1 07 01000 01 0000 110</t>
  </si>
  <si>
    <t>Налог на добычу полезных ископаемых</t>
  </si>
  <si>
    <t xml:space="preserve">Сбор за пользование объектами животного мира и за пользование объектами водных биологических ресурсов </t>
  </si>
  <si>
    <t>1 07 04000 01 0000 110</t>
  </si>
  <si>
    <t>Оценка 
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</si>
</sst>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5" fillId="0" borderId="5">
      <alignment horizontal="center"/>
    </xf>
  </cellStyleXfs>
  <cellXfs count="26">
    <xf numFmtId="0" fontId="0" fillId="0" borderId="0" xfId="0"/>
    <xf numFmtId="164" fontId="12" fillId="0" borderId="0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0" fillId="0" borderId="0" xfId="0" applyFill="1"/>
    <xf numFmtId="0" fontId="4" fillId="0" borderId="2" xfId="0" applyFont="1" applyFill="1" applyBorder="1" applyAlignment="1">
      <alignment horizontal="center"/>
    </xf>
    <xf numFmtId="49" fontId="6" fillId="0" borderId="2" xfId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49" fontId="8" fillId="0" borderId="2" xfId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49" fontId="10" fillId="0" borderId="2" xfId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164" fontId="7" fillId="0" borderId="2" xfId="0" applyNumberFormat="1" applyFont="1" applyFill="1" applyBorder="1" applyAlignment="1">
      <alignment vertical="center" wrapText="1"/>
    </xf>
    <xf numFmtId="164" fontId="9" fillId="0" borderId="2" xfId="0" applyNumberFormat="1" applyFont="1" applyFill="1" applyBorder="1" applyAlignment="1">
      <alignment vertical="center" wrapText="1"/>
    </xf>
    <xf numFmtId="164" fontId="7" fillId="0" borderId="2" xfId="0" applyNumberFormat="1" applyFont="1" applyFill="1" applyBorder="1" applyAlignment="1">
      <alignment horizontal="right" vertical="center" wrapText="1"/>
    </xf>
    <xf numFmtId="0" fontId="13" fillId="0" borderId="0" xfId="0" applyFont="1" applyFill="1"/>
    <xf numFmtId="164" fontId="11" fillId="0" borderId="2" xfId="0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xl45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view="pageBreakPreview" zoomScale="70" zoomScaleNormal="100" zoomScaleSheetLayoutView="70" workbookViewId="0">
      <selection activeCell="D46" sqref="D46"/>
    </sheetView>
  </sheetViews>
  <sheetFormatPr defaultRowHeight="15" x14ac:dyDescent="0.25"/>
  <cols>
    <col min="1" max="1" width="28.5703125" style="6" customWidth="1"/>
    <col min="2" max="2" width="48.7109375" style="6" customWidth="1"/>
    <col min="3" max="3" width="18.140625" style="6" customWidth="1"/>
    <col min="4" max="4" width="19.42578125" style="6" customWidth="1"/>
    <col min="5" max="5" width="14.85546875" style="6" customWidth="1"/>
    <col min="6" max="6" width="15.85546875" style="6" customWidth="1"/>
    <col min="7" max="7" width="15.140625" style="6" customWidth="1"/>
    <col min="8" max="16384" width="9.140625" style="6"/>
  </cols>
  <sheetData>
    <row r="1" spans="1:7" ht="61.5" customHeight="1" x14ac:dyDescent="0.25">
      <c r="A1" s="21" t="s">
        <v>49</v>
      </c>
      <c r="B1" s="21"/>
      <c r="C1" s="21"/>
      <c r="D1" s="21"/>
      <c r="E1" s="21"/>
      <c r="F1" s="21"/>
      <c r="G1" s="21"/>
    </row>
    <row r="2" spans="1:7" ht="15.75" customHeight="1" x14ac:dyDescent="0.25">
      <c r="F2" s="22" t="s">
        <v>0</v>
      </c>
      <c r="G2" s="22"/>
    </row>
    <row r="3" spans="1:7" ht="15.75" customHeight="1" x14ac:dyDescent="0.25">
      <c r="A3" s="23" t="s">
        <v>1</v>
      </c>
      <c r="B3" s="23" t="s">
        <v>2</v>
      </c>
      <c r="C3" s="24" t="s">
        <v>50</v>
      </c>
      <c r="D3" s="24" t="s">
        <v>60</v>
      </c>
      <c r="E3" s="23" t="s">
        <v>47</v>
      </c>
      <c r="F3" s="23" t="s">
        <v>48</v>
      </c>
      <c r="G3" s="23" t="s">
        <v>51</v>
      </c>
    </row>
    <row r="4" spans="1:7" ht="60.75" customHeight="1" x14ac:dyDescent="0.25">
      <c r="A4" s="23"/>
      <c r="B4" s="23"/>
      <c r="C4" s="25"/>
      <c r="D4" s="25"/>
      <c r="E4" s="23"/>
      <c r="F4" s="23"/>
      <c r="G4" s="23"/>
    </row>
    <row r="5" spans="1:7" x14ac:dyDescent="0.2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</row>
    <row r="6" spans="1:7" ht="33.75" customHeight="1" x14ac:dyDescent="0.25">
      <c r="A6" s="8" t="s">
        <v>3</v>
      </c>
      <c r="B6" s="9" t="s">
        <v>4</v>
      </c>
      <c r="C6" s="14">
        <f>C7+C10+C16+C19+C23+C26+C27</f>
        <v>49575.5</v>
      </c>
      <c r="D6" s="14">
        <f t="shared" ref="D6:F6" si="0">D7+D10+D16+D19+D23+D26+D27</f>
        <v>59859.299999999988</v>
      </c>
      <c r="E6" s="14">
        <f t="shared" si="0"/>
        <v>69124.900000000009</v>
      </c>
      <c r="F6" s="14">
        <f t="shared" si="0"/>
        <v>75599.899999999994</v>
      </c>
      <c r="G6" s="14">
        <f>G7+G10+G16+G19+G23+G26+G27</f>
        <v>80285.500000000015</v>
      </c>
    </row>
    <row r="7" spans="1:7" ht="15.75" x14ac:dyDescent="0.25">
      <c r="A7" s="8" t="s">
        <v>5</v>
      </c>
      <c r="B7" s="9" t="s">
        <v>6</v>
      </c>
      <c r="C7" s="14">
        <f>C8+C9</f>
        <v>28859.8</v>
      </c>
      <c r="D7" s="14">
        <f t="shared" ref="D7:F7" si="1">D8+D9</f>
        <v>37743.599999999999</v>
      </c>
      <c r="E7" s="14">
        <f t="shared" si="1"/>
        <v>46212.800000000003</v>
      </c>
      <c r="F7" s="14">
        <f t="shared" si="1"/>
        <v>49654.9</v>
      </c>
      <c r="G7" s="14">
        <f>G8+G9</f>
        <v>53178.3</v>
      </c>
    </row>
    <row r="8" spans="1:7" ht="15.75" x14ac:dyDescent="0.25">
      <c r="A8" s="10" t="s">
        <v>7</v>
      </c>
      <c r="B8" s="11" t="s">
        <v>8</v>
      </c>
      <c r="C8" s="15">
        <v>8786</v>
      </c>
      <c r="D8" s="15">
        <v>16464.8</v>
      </c>
      <c r="E8" s="15">
        <v>20658.3</v>
      </c>
      <c r="F8" s="15">
        <v>21893.200000000001</v>
      </c>
      <c r="G8" s="15">
        <v>23232.2</v>
      </c>
    </row>
    <row r="9" spans="1:7" ht="15.75" x14ac:dyDescent="0.25">
      <c r="A9" s="10" t="s">
        <v>9</v>
      </c>
      <c r="B9" s="11" t="s">
        <v>10</v>
      </c>
      <c r="C9" s="15">
        <v>20073.8</v>
      </c>
      <c r="D9" s="15">
        <v>21278.799999999999</v>
      </c>
      <c r="E9" s="15">
        <v>25554.5</v>
      </c>
      <c r="F9" s="15">
        <v>27761.7</v>
      </c>
      <c r="G9" s="15">
        <v>29946.1</v>
      </c>
    </row>
    <row r="10" spans="1:7" ht="47.25" x14ac:dyDescent="0.25">
      <c r="A10" s="8" t="s">
        <v>11</v>
      </c>
      <c r="B10" s="9" t="s">
        <v>12</v>
      </c>
      <c r="C10" s="14">
        <f>C11+C12+C13+C14+C15</f>
        <v>7983.0999999999995</v>
      </c>
      <c r="D10" s="14">
        <f>D11+D12+D13+D14+D15</f>
        <v>8348.2999999999993</v>
      </c>
      <c r="E10" s="14">
        <f>E11+E12+E13+E14+E15</f>
        <v>7860.9</v>
      </c>
      <c r="F10" s="14">
        <f>F11+F12+F13+F14+F15</f>
        <v>9750.6</v>
      </c>
      <c r="G10" s="14">
        <f>G11+G12+G13+G14+G15</f>
        <v>10140.5</v>
      </c>
    </row>
    <row r="11" spans="1:7" ht="15.75" x14ac:dyDescent="0.25">
      <c r="A11" s="12"/>
      <c r="B11" s="13" t="s">
        <v>13</v>
      </c>
      <c r="C11" s="18">
        <v>20.3</v>
      </c>
      <c r="D11" s="18">
        <v>34.799999999999997</v>
      </c>
      <c r="E11" s="18">
        <v>16.5</v>
      </c>
      <c r="F11" s="18">
        <v>17.2</v>
      </c>
      <c r="G11" s="18">
        <v>17.8</v>
      </c>
    </row>
    <row r="12" spans="1:7" ht="31.5" x14ac:dyDescent="0.25">
      <c r="A12" s="12"/>
      <c r="B12" s="13" t="s">
        <v>14</v>
      </c>
      <c r="C12" s="18">
        <v>1382.6</v>
      </c>
      <c r="D12" s="18">
        <v>1616.1</v>
      </c>
      <c r="E12" s="18">
        <v>1604.2</v>
      </c>
      <c r="F12" s="18">
        <v>1694.7</v>
      </c>
      <c r="G12" s="18">
        <v>1762.5</v>
      </c>
    </row>
    <row r="13" spans="1:7" ht="30" customHeight="1" x14ac:dyDescent="0.25">
      <c r="A13" s="12"/>
      <c r="B13" s="13" t="s">
        <v>46</v>
      </c>
      <c r="C13" s="18">
        <v>3.2</v>
      </c>
      <c r="D13" s="18">
        <v>2.2999999999999998</v>
      </c>
      <c r="E13" s="18">
        <v>4.0999999999999996</v>
      </c>
      <c r="F13" s="18">
        <v>4.3</v>
      </c>
      <c r="G13" s="18">
        <v>4.5</v>
      </c>
    </row>
    <row r="14" spans="1:7" ht="42" customHeight="1" x14ac:dyDescent="0.25">
      <c r="A14" s="12"/>
      <c r="B14" s="13" t="s">
        <v>15</v>
      </c>
      <c r="C14" s="18">
        <v>3457.7</v>
      </c>
      <c r="D14" s="18">
        <v>3499.8</v>
      </c>
      <c r="E14" s="18">
        <v>3234.4</v>
      </c>
      <c r="F14" s="18">
        <v>3514.1</v>
      </c>
      <c r="G14" s="18">
        <v>3654.6</v>
      </c>
    </row>
    <row r="15" spans="1:7" ht="59.25" customHeight="1" x14ac:dyDescent="0.25">
      <c r="A15" s="12"/>
      <c r="B15" s="13" t="s">
        <v>45</v>
      </c>
      <c r="C15" s="18">
        <v>3119.3</v>
      </c>
      <c r="D15" s="18">
        <v>3195.3</v>
      </c>
      <c r="E15" s="18">
        <v>3001.7</v>
      </c>
      <c r="F15" s="18">
        <v>4520.3</v>
      </c>
      <c r="G15" s="18">
        <v>4701.1000000000004</v>
      </c>
    </row>
    <row r="16" spans="1:7" ht="15.75" x14ac:dyDescent="0.25">
      <c r="A16" s="8" t="s">
        <v>16</v>
      </c>
      <c r="B16" s="9" t="s">
        <v>17</v>
      </c>
      <c r="C16" s="14">
        <f>C17+C18</f>
        <v>2607.8999999999996</v>
      </c>
      <c r="D16" s="14">
        <f t="shared" ref="D16:F16" si="2">D17+D18</f>
        <v>2921.8</v>
      </c>
      <c r="E16" s="14">
        <f t="shared" si="2"/>
        <v>4234.3</v>
      </c>
      <c r="F16" s="14">
        <f t="shared" si="2"/>
        <v>4729.8999999999996</v>
      </c>
      <c r="G16" s="14">
        <f>G17+G18</f>
        <v>4953.8</v>
      </c>
    </row>
    <row r="17" spans="1:10" ht="31.5" x14ac:dyDescent="0.25">
      <c r="A17" s="10" t="s">
        <v>18</v>
      </c>
      <c r="B17" s="11" t="s">
        <v>19</v>
      </c>
      <c r="C17" s="15">
        <v>2567.6999999999998</v>
      </c>
      <c r="D17" s="15">
        <v>2886.5</v>
      </c>
      <c r="E17" s="15">
        <v>4078.6</v>
      </c>
      <c r="F17" s="15">
        <v>4531.8999999999996</v>
      </c>
      <c r="G17" s="15">
        <v>4713.2</v>
      </c>
    </row>
    <row r="18" spans="1:10" ht="15.75" x14ac:dyDescent="0.25">
      <c r="A18" s="10" t="s">
        <v>52</v>
      </c>
      <c r="B18" s="11" t="s">
        <v>53</v>
      </c>
      <c r="C18" s="15">
        <v>40.200000000000003</v>
      </c>
      <c r="D18" s="15">
        <v>35.299999999999997</v>
      </c>
      <c r="E18" s="15">
        <v>155.69999999999999</v>
      </c>
      <c r="F18" s="15">
        <v>198</v>
      </c>
      <c r="G18" s="15">
        <v>240.6</v>
      </c>
    </row>
    <row r="19" spans="1:10" ht="15.75" x14ac:dyDescent="0.25">
      <c r="A19" s="8" t="s">
        <v>20</v>
      </c>
      <c r="B19" s="9" t="s">
        <v>21</v>
      </c>
      <c r="C19" s="14">
        <f>C20+C21+C22</f>
        <v>6811.2</v>
      </c>
      <c r="D19" s="14">
        <f t="shared" ref="D19:G19" si="3">D20+D21+D22</f>
        <v>6857.2</v>
      </c>
      <c r="E19" s="14">
        <f t="shared" si="3"/>
        <v>7147</v>
      </c>
      <c r="F19" s="14">
        <f t="shared" si="3"/>
        <v>7323.1</v>
      </c>
      <c r="G19" s="14">
        <f t="shared" si="3"/>
        <v>7581.5999999999995</v>
      </c>
    </row>
    <row r="20" spans="1:10" ht="15.75" x14ac:dyDescent="0.25">
      <c r="A20" s="10" t="s">
        <v>22</v>
      </c>
      <c r="B20" s="11" t="s">
        <v>23</v>
      </c>
      <c r="C20" s="15">
        <v>6089.4</v>
      </c>
      <c r="D20" s="15">
        <v>6103.7</v>
      </c>
      <c r="E20" s="15">
        <v>6356.6</v>
      </c>
      <c r="F20" s="15">
        <v>6498.8</v>
      </c>
      <c r="G20" s="15">
        <v>6724.4</v>
      </c>
    </row>
    <row r="21" spans="1:10" ht="15.75" x14ac:dyDescent="0.25">
      <c r="A21" s="10" t="s">
        <v>24</v>
      </c>
      <c r="B21" s="11" t="s">
        <v>25</v>
      </c>
      <c r="C21" s="15">
        <v>720.2</v>
      </c>
      <c r="D21" s="15">
        <v>751.8</v>
      </c>
      <c r="E21" s="15">
        <v>788.7</v>
      </c>
      <c r="F21" s="15">
        <v>822.6</v>
      </c>
      <c r="G21" s="15">
        <v>855.5</v>
      </c>
    </row>
    <row r="22" spans="1:10" ht="15.75" x14ac:dyDescent="0.25">
      <c r="A22" s="10" t="s">
        <v>26</v>
      </c>
      <c r="B22" s="11" t="s">
        <v>27</v>
      </c>
      <c r="C22" s="15">
        <v>1.6</v>
      </c>
      <c r="D22" s="15">
        <v>1.7</v>
      </c>
      <c r="E22" s="15">
        <v>1.7</v>
      </c>
      <c r="F22" s="15">
        <v>1.7</v>
      </c>
      <c r="G22" s="15">
        <v>1.7</v>
      </c>
    </row>
    <row r="23" spans="1:10" ht="47.25" x14ac:dyDescent="0.25">
      <c r="A23" s="8" t="s">
        <v>55</v>
      </c>
      <c r="B23" s="9" t="s">
        <v>54</v>
      </c>
      <c r="C23" s="14">
        <f>C24+C25</f>
        <v>2020.6000000000001</v>
      </c>
      <c r="D23" s="14">
        <f t="shared" ref="D23:G23" si="4">D24+D25</f>
        <v>2812.6</v>
      </c>
      <c r="E23" s="14">
        <f t="shared" si="4"/>
        <v>2492.6</v>
      </c>
      <c r="F23" s="14">
        <f t="shared" si="4"/>
        <v>2986.4</v>
      </c>
      <c r="G23" s="14">
        <f t="shared" si="4"/>
        <v>3267.9</v>
      </c>
    </row>
    <row r="24" spans="1:10" ht="15.75" x14ac:dyDescent="0.25">
      <c r="A24" s="10" t="s">
        <v>56</v>
      </c>
      <c r="B24" s="11" t="s">
        <v>57</v>
      </c>
      <c r="C24" s="15">
        <v>2007.9</v>
      </c>
      <c r="D24" s="15">
        <v>2797.9</v>
      </c>
      <c r="E24" s="15">
        <v>2479.5</v>
      </c>
      <c r="F24" s="15">
        <v>2973.1</v>
      </c>
      <c r="G24" s="15">
        <v>3254.3</v>
      </c>
    </row>
    <row r="25" spans="1:10" ht="47.25" x14ac:dyDescent="0.25">
      <c r="A25" s="10" t="s">
        <v>59</v>
      </c>
      <c r="B25" s="11" t="s">
        <v>58</v>
      </c>
      <c r="C25" s="15">
        <v>12.7</v>
      </c>
      <c r="D25" s="15">
        <v>14.7</v>
      </c>
      <c r="E25" s="15">
        <v>13.1</v>
      </c>
      <c r="F25" s="15">
        <v>13.3</v>
      </c>
      <c r="G25" s="15">
        <v>13.6</v>
      </c>
    </row>
    <row r="26" spans="1:10" ht="15.75" x14ac:dyDescent="0.25">
      <c r="A26" s="8"/>
      <c r="B26" s="9" t="s">
        <v>28</v>
      </c>
      <c r="C26" s="14">
        <v>80.8</v>
      </c>
      <c r="D26" s="14">
        <v>82.7</v>
      </c>
      <c r="E26" s="14">
        <v>84.3</v>
      </c>
      <c r="F26" s="14">
        <v>73</v>
      </c>
      <c r="G26" s="14">
        <v>73.099999999999994</v>
      </c>
    </row>
    <row r="27" spans="1:10" ht="15.75" x14ac:dyDescent="0.25">
      <c r="A27" s="8"/>
      <c r="B27" s="9" t="s">
        <v>29</v>
      </c>
      <c r="C27" s="14">
        <v>1212.0999999999999</v>
      </c>
      <c r="D27" s="14">
        <v>1093.0999999999999</v>
      </c>
      <c r="E27" s="14">
        <v>1093</v>
      </c>
      <c r="F27" s="14">
        <v>1082</v>
      </c>
      <c r="G27" s="14">
        <v>1090.3</v>
      </c>
    </row>
    <row r="28" spans="1:10" ht="31.5" hidden="1" x14ac:dyDescent="0.25">
      <c r="A28" s="2" t="s">
        <v>30</v>
      </c>
      <c r="B28" s="3" t="s">
        <v>31</v>
      </c>
      <c r="C28" s="14">
        <v>18180.2</v>
      </c>
      <c r="D28" s="14">
        <v>24166.6</v>
      </c>
      <c r="E28" s="14">
        <v>17511.599999999999</v>
      </c>
      <c r="F28" s="14">
        <v>12860.6</v>
      </c>
      <c r="G28" s="14">
        <v>12000.3</v>
      </c>
    </row>
    <row r="29" spans="1:10" ht="63" hidden="1" x14ac:dyDescent="0.25">
      <c r="A29" s="2" t="s">
        <v>32</v>
      </c>
      <c r="B29" s="3" t="s">
        <v>33</v>
      </c>
      <c r="C29" s="14">
        <v>18126.7</v>
      </c>
      <c r="D29" s="14">
        <v>24159.200000000001</v>
      </c>
      <c r="E29" s="14">
        <v>17511.599999999999</v>
      </c>
      <c r="F29" s="14">
        <v>12860.6</v>
      </c>
      <c r="G29" s="14">
        <v>12000.3</v>
      </c>
      <c r="J29" s="1"/>
    </row>
    <row r="30" spans="1:10" ht="31.5" hidden="1" x14ac:dyDescent="0.25">
      <c r="A30" s="2" t="s">
        <v>34</v>
      </c>
      <c r="B30" s="3" t="s">
        <v>35</v>
      </c>
      <c r="C30" s="14">
        <v>12265.4</v>
      </c>
      <c r="D30" s="14">
        <v>17379.7</v>
      </c>
      <c r="E30" s="14">
        <v>12004.1</v>
      </c>
      <c r="F30" s="14">
        <v>6994</v>
      </c>
      <c r="G30" s="14">
        <v>6460.5</v>
      </c>
    </row>
    <row r="31" spans="1:10" ht="47.25" hidden="1" x14ac:dyDescent="0.25">
      <c r="A31" s="4" t="s">
        <v>36</v>
      </c>
      <c r="B31" s="5" t="s">
        <v>37</v>
      </c>
      <c r="C31" s="15">
        <v>11632</v>
      </c>
      <c r="D31" s="15">
        <v>12131.1</v>
      </c>
      <c r="E31" s="15">
        <v>11975.4</v>
      </c>
      <c r="F31" s="15">
        <v>6970.7</v>
      </c>
      <c r="G31" s="15">
        <v>6437.9</v>
      </c>
    </row>
    <row r="32" spans="1:10" ht="47.25" hidden="1" x14ac:dyDescent="0.25">
      <c r="A32" s="2" t="s">
        <v>38</v>
      </c>
      <c r="B32" s="3" t="s">
        <v>39</v>
      </c>
      <c r="C32" s="14">
        <v>1729</v>
      </c>
      <c r="D32" s="14">
        <v>2065.8000000000002</v>
      </c>
      <c r="E32" s="14">
        <v>1601.9</v>
      </c>
      <c r="F32" s="14">
        <v>1810.5</v>
      </c>
      <c r="G32" s="14">
        <v>1278.7</v>
      </c>
    </row>
    <row r="33" spans="1:7" ht="31.5" hidden="1" x14ac:dyDescent="0.25">
      <c r="A33" s="2" t="s">
        <v>40</v>
      </c>
      <c r="B33" s="3" t="s">
        <v>41</v>
      </c>
      <c r="C33" s="16">
        <v>3327.2</v>
      </c>
      <c r="D33" s="16">
        <v>3744.1</v>
      </c>
      <c r="E33" s="16">
        <v>3803.1</v>
      </c>
      <c r="F33" s="16">
        <v>3953.5</v>
      </c>
      <c r="G33" s="16">
        <v>4158.5</v>
      </c>
    </row>
    <row r="34" spans="1:7" ht="15.75" hidden="1" x14ac:dyDescent="0.25">
      <c r="A34" s="2" t="s">
        <v>42</v>
      </c>
      <c r="B34" s="3" t="s">
        <v>43</v>
      </c>
      <c r="C34" s="16">
        <v>805</v>
      </c>
      <c r="D34" s="16">
        <v>969.6</v>
      </c>
      <c r="E34" s="16">
        <v>102.5</v>
      </c>
      <c r="F34" s="16">
        <v>102.6</v>
      </c>
      <c r="G34" s="16">
        <v>102.6</v>
      </c>
    </row>
    <row r="35" spans="1:7" ht="15.75" hidden="1" x14ac:dyDescent="0.25">
      <c r="A35" s="19" t="s">
        <v>44</v>
      </c>
      <c r="B35" s="20"/>
      <c r="C35" s="16">
        <f>C6+C28</f>
        <v>67755.7</v>
      </c>
      <c r="D35" s="16">
        <f>D6+D28</f>
        <v>84025.9</v>
      </c>
      <c r="E35" s="16">
        <f>E6+E28</f>
        <v>86636.5</v>
      </c>
      <c r="F35" s="16">
        <f>F6+F28</f>
        <v>88460.5</v>
      </c>
      <c r="G35" s="16">
        <f>G6+G28</f>
        <v>92285.800000000017</v>
      </c>
    </row>
    <row r="36" spans="1:7" hidden="1" x14ac:dyDescent="0.25">
      <c r="C36" s="17"/>
      <c r="D36" s="17"/>
      <c r="E36" s="17"/>
      <c r="F36" s="17"/>
      <c r="G36" s="17"/>
    </row>
    <row r="37" spans="1:7" ht="31.5" hidden="1" x14ac:dyDescent="0.25">
      <c r="A37" s="2" t="s">
        <v>30</v>
      </c>
      <c r="B37" s="3" t="s">
        <v>31</v>
      </c>
      <c r="C37" s="14">
        <v>26615.599999999999</v>
      </c>
      <c r="D37" s="14">
        <v>37155.800000000003</v>
      </c>
      <c r="E37" s="14">
        <v>29411.7</v>
      </c>
      <c r="F37" s="14">
        <v>20884.2</v>
      </c>
      <c r="G37" s="14">
        <v>18406.8</v>
      </c>
    </row>
    <row r="38" spans="1:7" ht="63" hidden="1" x14ac:dyDescent="0.25">
      <c r="A38" s="2" t="s">
        <v>32</v>
      </c>
      <c r="B38" s="3" t="s">
        <v>33</v>
      </c>
      <c r="C38" s="14">
        <v>26712.799999999999</v>
      </c>
      <c r="D38" s="14">
        <v>36894.1</v>
      </c>
      <c r="E38" s="14">
        <v>29411.7</v>
      </c>
      <c r="F38" s="14">
        <v>20884.2</v>
      </c>
      <c r="G38" s="14">
        <v>18406.8</v>
      </c>
    </row>
    <row r="39" spans="1:7" ht="31.5" hidden="1" x14ac:dyDescent="0.25">
      <c r="A39" s="2" t="s">
        <v>34</v>
      </c>
      <c r="B39" s="3" t="s">
        <v>35</v>
      </c>
      <c r="C39" s="14">
        <v>19726.099999999999</v>
      </c>
      <c r="D39" s="14">
        <v>19108.099999999999</v>
      </c>
      <c r="E39" s="14">
        <v>13505.3</v>
      </c>
      <c r="F39" s="14">
        <v>6460.5</v>
      </c>
      <c r="G39" s="14">
        <v>6462.6</v>
      </c>
    </row>
    <row r="40" spans="1:7" ht="47.25" hidden="1" x14ac:dyDescent="0.25">
      <c r="A40" s="4" t="s">
        <v>36</v>
      </c>
      <c r="B40" s="5" t="s">
        <v>37</v>
      </c>
      <c r="C40" s="15">
        <v>12131.1</v>
      </c>
      <c r="D40" s="15">
        <v>11975.4</v>
      </c>
      <c r="E40" s="15">
        <v>11975.4</v>
      </c>
      <c r="F40" s="15">
        <v>6437.9</v>
      </c>
      <c r="G40" s="15">
        <v>6437.9</v>
      </c>
    </row>
    <row r="41" spans="1:7" ht="47.25" hidden="1" x14ac:dyDescent="0.25">
      <c r="A41" s="2" t="s">
        <v>38</v>
      </c>
      <c r="B41" s="3" t="s">
        <v>39</v>
      </c>
      <c r="C41" s="14">
        <v>2085.1999999999998</v>
      </c>
      <c r="D41" s="14">
        <v>4703.2</v>
      </c>
      <c r="E41" s="14">
        <v>5675.7</v>
      </c>
      <c r="F41" s="14">
        <v>5031</v>
      </c>
      <c r="G41" s="14">
        <v>5703.8</v>
      </c>
    </row>
    <row r="42" spans="1:7" ht="31.5" hidden="1" x14ac:dyDescent="0.25">
      <c r="A42" s="2" t="s">
        <v>40</v>
      </c>
      <c r="B42" s="3" t="s">
        <v>41</v>
      </c>
      <c r="C42" s="16">
        <v>3806.9</v>
      </c>
      <c r="D42" s="16">
        <v>4681</v>
      </c>
      <c r="E42" s="16">
        <v>5454.1</v>
      </c>
      <c r="F42" s="16">
        <v>5461.3</v>
      </c>
      <c r="G42" s="16">
        <v>5737.5</v>
      </c>
    </row>
    <row r="43" spans="1:7" ht="15.75" hidden="1" x14ac:dyDescent="0.25">
      <c r="A43" s="2" t="s">
        <v>42</v>
      </c>
      <c r="B43" s="3" t="s">
        <v>43</v>
      </c>
      <c r="C43" s="16">
        <v>1094.5999999999999</v>
      </c>
      <c r="D43" s="16">
        <v>8401.7999999999993</v>
      </c>
      <c r="E43" s="16">
        <v>4776.6000000000004</v>
      </c>
      <c r="F43" s="16">
        <v>3931.4</v>
      </c>
      <c r="G43" s="16">
        <v>502.9</v>
      </c>
    </row>
    <row r="44" spans="1:7" ht="15.75" hidden="1" x14ac:dyDescent="0.25">
      <c r="A44" s="19" t="s">
        <v>44</v>
      </c>
      <c r="B44" s="20"/>
      <c r="C44" s="16">
        <f>C6+C37</f>
        <v>76191.100000000006</v>
      </c>
      <c r="D44" s="16">
        <f>D6+D37</f>
        <v>97015.099999999991</v>
      </c>
      <c r="E44" s="16">
        <v>1038</v>
      </c>
      <c r="F44" s="16">
        <f>F6+F37</f>
        <v>96484.099999999991</v>
      </c>
      <c r="G44" s="16">
        <f>G6+G37</f>
        <v>98692.300000000017</v>
      </c>
    </row>
    <row r="45" spans="1:7" hidden="1" x14ac:dyDescent="0.25">
      <c r="C45" s="17"/>
      <c r="D45" s="17"/>
      <c r="E45" s="17"/>
      <c r="F45" s="17"/>
      <c r="G45" s="17"/>
    </row>
    <row r="46" spans="1:7" ht="31.5" x14ac:dyDescent="0.25">
      <c r="A46" s="2" t="s">
        <v>30</v>
      </c>
      <c r="B46" s="3" t="s">
        <v>31</v>
      </c>
      <c r="C46" s="14">
        <v>60503.3</v>
      </c>
      <c r="D46" s="14">
        <v>56184.7</v>
      </c>
      <c r="E46" s="14">
        <v>33923.800000000003</v>
      </c>
      <c r="F46" s="14">
        <v>21290.6</v>
      </c>
      <c r="G46" s="14">
        <v>22477.599999999999</v>
      </c>
    </row>
    <row r="47" spans="1:7" ht="63" x14ac:dyDescent="0.25">
      <c r="A47" s="2" t="s">
        <v>32</v>
      </c>
      <c r="B47" s="3" t="s">
        <v>33</v>
      </c>
      <c r="C47" s="14">
        <v>59250.9</v>
      </c>
      <c r="D47" s="14">
        <v>54971.1</v>
      </c>
      <c r="E47" s="14">
        <v>33923.800000000003</v>
      </c>
      <c r="F47" s="14">
        <v>21290.6</v>
      </c>
      <c r="G47" s="14">
        <v>22477.599999999999</v>
      </c>
    </row>
    <row r="48" spans="1:7" ht="31.5" x14ac:dyDescent="0.25">
      <c r="A48" s="2" t="s">
        <v>34</v>
      </c>
      <c r="B48" s="3" t="s">
        <v>35</v>
      </c>
      <c r="C48" s="14">
        <v>16669.099999999999</v>
      </c>
      <c r="D48" s="14">
        <v>16193.4</v>
      </c>
      <c r="E48" s="14">
        <v>14839.2</v>
      </c>
      <c r="F48" s="14">
        <v>10524.3</v>
      </c>
      <c r="G48" s="14">
        <v>10524.3</v>
      </c>
    </row>
    <row r="49" spans="1:7" ht="47.25" x14ac:dyDescent="0.25">
      <c r="A49" s="4" t="s">
        <v>36</v>
      </c>
      <c r="B49" s="5" t="s">
        <v>37</v>
      </c>
      <c r="C49" s="15">
        <v>13073.7</v>
      </c>
      <c r="D49" s="15">
        <v>13073.7</v>
      </c>
      <c r="E49" s="15">
        <v>13073.7</v>
      </c>
      <c r="F49" s="15">
        <v>10524.3</v>
      </c>
      <c r="G49" s="15">
        <v>10524.3</v>
      </c>
    </row>
    <row r="50" spans="1:7" ht="47.25" x14ac:dyDescent="0.25">
      <c r="A50" s="2" t="s">
        <v>38</v>
      </c>
      <c r="B50" s="3" t="s">
        <v>39</v>
      </c>
      <c r="C50" s="14">
        <v>25638.6</v>
      </c>
      <c r="D50" s="14">
        <v>25285.7</v>
      </c>
      <c r="E50" s="14">
        <v>15690.7</v>
      </c>
      <c r="F50" s="14">
        <v>7466.4</v>
      </c>
      <c r="G50" s="14">
        <v>8613.7999999999993</v>
      </c>
    </row>
    <row r="51" spans="1:7" ht="31.5" x14ac:dyDescent="0.25">
      <c r="A51" s="2" t="s">
        <v>40</v>
      </c>
      <c r="B51" s="3" t="s">
        <v>41</v>
      </c>
      <c r="C51" s="16">
        <v>5847.9</v>
      </c>
      <c r="D51" s="16">
        <v>3762</v>
      </c>
      <c r="E51" s="16">
        <v>2329.1</v>
      </c>
      <c r="F51" s="16">
        <v>2233.6</v>
      </c>
      <c r="G51" s="16">
        <v>2270.8000000000002</v>
      </c>
    </row>
    <row r="52" spans="1:7" ht="15.75" x14ac:dyDescent="0.25">
      <c r="A52" s="2" t="s">
        <v>42</v>
      </c>
      <c r="B52" s="3" t="s">
        <v>43</v>
      </c>
      <c r="C52" s="16">
        <v>11095.3</v>
      </c>
      <c r="D52" s="16">
        <v>9730</v>
      </c>
      <c r="E52" s="16">
        <v>1064.8</v>
      </c>
      <c r="F52" s="16">
        <v>1066.3</v>
      </c>
      <c r="G52" s="16">
        <v>1068.7</v>
      </c>
    </row>
    <row r="53" spans="1:7" ht="15.75" x14ac:dyDescent="0.25">
      <c r="A53" s="19" t="s">
        <v>44</v>
      </c>
      <c r="B53" s="20"/>
      <c r="C53" s="16">
        <f>C6+C46</f>
        <v>110078.8</v>
      </c>
      <c r="D53" s="16">
        <f>D6+D46</f>
        <v>116043.99999999999</v>
      </c>
      <c r="E53" s="16">
        <f>E6+E46</f>
        <v>103048.70000000001</v>
      </c>
      <c r="F53" s="16">
        <f>F6+F46</f>
        <v>96890.5</v>
      </c>
      <c r="G53" s="16">
        <f>G6+G46</f>
        <v>102763.1</v>
      </c>
    </row>
  </sheetData>
  <mergeCells count="12">
    <mergeCell ref="A53:B53"/>
    <mergeCell ref="A44:B44"/>
    <mergeCell ref="A35:B35"/>
    <mergeCell ref="A1:G1"/>
    <mergeCell ref="F2:G2"/>
    <mergeCell ref="A3:A4"/>
    <mergeCell ref="B3:B4"/>
    <mergeCell ref="C3:C4"/>
    <mergeCell ref="D3:D4"/>
    <mergeCell ref="E3:E4"/>
    <mergeCell ref="F3:F4"/>
    <mergeCell ref="G3:G4"/>
  </mergeCells>
  <pageMargins left="0.70866141732283472" right="0.70866141732283472" top="0" bottom="0.74803149606299213" header="0.31496062992125984" footer="0.31496062992125984"/>
  <pageSetup paperSize="9" scale="54" orientation="portrait" r:id="rId1"/>
  <rowBreaks count="1" manualBreakCount="1">
    <brk id="2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Аналит данные</vt:lpstr>
      <vt:lpstr>'Аналит данные'!Область_печати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Лаврова Ольга Владимировна</cp:lastModifiedBy>
  <cp:lastPrinted>2023-10-20T02:51:42Z</cp:lastPrinted>
  <dcterms:created xsi:type="dcterms:W3CDTF">2018-11-08T04:34:40Z</dcterms:created>
  <dcterms:modified xsi:type="dcterms:W3CDTF">2023-10-20T02:51:44Z</dcterms:modified>
</cp:coreProperties>
</file>