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300" windowWidth="15570" windowHeight="11865"/>
  </bookViews>
  <sheets>
    <sheet name="форма 1.7" sheetId="17" r:id="rId1"/>
  </sheets>
  <definedNames>
    <definedName name="_xlnm.Print_Titles" localSheetId="0">'форма 1.7'!$4:$4</definedName>
    <definedName name="_xlnm.Print_Area" localSheetId="0">'форма 1.7'!$A$1:$H$43</definedName>
  </definedNames>
  <calcPr calcId="125725"/>
</workbook>
</file>

<file path=xl/calcChain.xml><?xml version="1.0" encoding="utf-8"?>
<calcChain xmlns="http://schemas.openxmlformats.org/spreadsheetml/2006/main">
  <c r="D6" i="17"/>
  <c r="E6"/>
  <c r="F6"/>
  <c r="G6"/>
  <c r="G7"/>
  <c r="H6"/>
  <c r="H31"/>
  <c r="G31"/>
  <c r="F31"/>
  <c r="E31"/>
  <c r="D31"/>
  <c r="G25"/>
  <c r="H25"/>
  <c r="F25"/>
  <c r="E25"/>
  <c r="D25"/>
  <c r="H15" l="1"/>
  <c r="G15"/>
  <c r="F15"/>
  <c r="D15"/>
  <c r="E15"/>
  <c r="H7"/>
  <c r="F7"/>
  <c r="E7"/>
  <c r="D7"/>
</calcChain>
</file>

<file path=xl/sharedStrings.xml><?xml version="1.0" encoding="utf-8"?>
<sst xmlns="http://schemas.openxmlformats.org/spreadsheetml/2006/main" count="125" uniqueCount="95">
  <si>
    <t>Налог на прибыль организаций</t>
  </si>
  <si>
    <t>Налог на имущество организаций</t>
  </si>
  <si>
    <t>Транспортный налог</t>
  </si>
  <si>
    <t>х</t>
  </si>
  <si>
    <t>Упрощенная система налогообложения</t>
  </si>
  <si>
    <t>Закон Забайкальского края от 20.11.2008 года № 73-ЗЗК "О транспортном налоге"</t>
  </si>
  <si>
    <t xml:space="preserve"> Закон Забайкальского края от 20.11.2008 года № 73-ЗЗК "О транспортном налоге"</t>
  </si>
  <si>
    <t>Закон Забайкальского края от 20.11.2008 года № 72-ЗЗК (ред. от 02.05.2017) "О налоге на имущество организаций"</t>
  </si>
  <si>
    <t>Закон Забайкальского края  от 01.04.2014г. №946-ЗЗК 
(ред. от 02.05.2017)"Об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</si>
  <si>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Закон Забайкальского края  от 01.04.2014г. №946-ЗЗК 
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</si>
  <si>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Закон Забайкальского края от 20.11.2008 года № 72-ЗЗК (ред. от 29.11.2016) "О налоге на имущество организаций"</t>
  </si>
  <si>
    <t>Закон Забайкальского края от 20.11.2008 года № 72-ЗЗК (ред. от 18.11.2014) "О налоге на имущество организаций"</t>
  </si>
  <si>
    <t>Закон Забайкальского края от 20.11.2008 года № 73-ЗЗК (ред. от 22.07.2014) "О транспортном налоге"</t>
  </si>
  <si>
    <t>Закон Забайкальского края от 20.11.2008 года № 73-ЗЗК (ред. от 11.11.2009) "О транспортном налоге"</t>
  </si>
  <si>
    <t>Закон Забайкальского края  от 01.04.2014г. №946-ЗЗК 
(ред. от 27.10.2016)"Об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</si>
  <si>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2.1</t>
  </si>
  <si>
    <t>4.2</t>
  </si>
  <si>
    <t>1.1</t>
  </si>
  <si>
    <t>Закон Забайкальского края от 20.11.2008 года № 72-ЗЗК ( ред. от 27.10.2016, ред. от 21.06.2019) "О налоге на имущество организаций"</t>
  </si>
  <si>
    <t xml:space="preserve">Закон Забайкальского края от 20.11.2008 года № 72-ЗЗК (ред. от 21.06.2019) "О налоге на имущество организаций </t>
  </si>
  <si>
    <t>Закон Забайкальского края  от 01.04.2014г. №946-ЗЗК 
(в ред. 21.06.2019)
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</si>
  <si>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млн. рублей</t>
  </si>
  <si>
    <t>№
п/п</t>
  </si>
  <si>
    <t>Наименование налоговой льготы</t>
  </si>
  <si>
    <t>Правовое основание</t>
  </si>
  <si>
    <t xml:space="preserve">Организации, получившие статус резидента территории опережающего социально-экономического развития в соответствии с Федеральным законом от 29 декабря 2014 года № 473-ФЗ "О территориях опережающего социально-экономического развития в Российской Федерации", за исключением организаций - резидентов территории опережающего социально-экономического развития, указанных в частях 3(3) и 4 статьи 1 Закона Забайкальского края  от 01.04.2014 года № 946-ЗЗК
</t>
  </si>
  <si>
    <t>1.2</t>
  </si>
  <si>
    <t>1.3</t>
  </si>
  <si>
    <t>1.4</t>
  </si>
  <si>
    <t>1.5</t>
  </si>
  <si>
    <t>1.6</t>
  </si>
  <si>
    <t>1.7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</si>
  <si>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</si>
  <si>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</si>
  <si>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</si>
  <si>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</si>
  <si>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</si>
  <si>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</si>
  <si>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</si>
  <si>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</si>
  <si>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</si>
  <si>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</si>
  <si>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</si>
  <si>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4.1</t>
  </si>
  <si>
    <t>4.3</t>
  </si>
  <si>
    <t>4.4</t>
  </si>
  <si>
    <t>Фактическое исполнение 2019 года</t>
  </si>
  <si>
    <t>Уточненный план 2020</t>
  </si>
  <si>
    <t>2.9</t>
  </si>
  <si>
    <t>Организации, имеющие имущество, указанное в пунктах 1 и 2 части 1 статьи 1(1) Закона Забайкальского края  от 20.11.2008 № 72-ЗЗК налоговая база по которому определяется как его кадастровая стоимость</t>
  </si>
  <si>
    <t xml:space="preserve">Закон Забайкальского края от 20.11.2008 года № 72-ЗЗК (ред. от 19.10.2020) "О налоге на имущество организаций" 
</t>
  </si>
  <si>
    <t>x</t>
  </si>
  <si>
    <t>3.5</t>
  </si>
  <si>
    <t>Индивидуальные предприниматели и организации, у которых код основного вида экономической деятельности, внесенный по состоянию на 1 марта 2020 года соответственно в единый государственный реестр индивидуальных предпринимателей, единый государственный реестр юридических лиц, относится к кодам 49.3, 49.4, 51.1, 51.21, 52.21.21, 52.23.1, 55, 56, 59.14, 79, 82.3, 85.41, 86.23, 86.90.4, 88.91, 90, 93, 95, 96.01, 96.02, 96.04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31.01.2014 № 14-ст.</t>
  </si>
  <si>
    <t>Закон Забайкальского края 
от 20.11.2008 № 73-ЗЗК 
"О транспортном налоге"</t>
  </si>
  <si>
    <t>4.5</t>
  </si>
  <si>
    <t>4.6</t>
  </si>
  <si>
    <t>4.7</t>
  </si>
  <si>
    <t>4.8</t>
  </si>
  <si>
    <t>Сведения об оценке налоговых льгот (налоговых расходов), предоставляемых в соответствии с законами, принятыми органами государственной власти Забайкальского края</t>
  </si>
  <si>
    <t>Налогоплательщики,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видов экономической деятельности, включенных в группу 38.21 "Обработка и утилизация неопасных отходов" подкласса 38.2 "Обработка и утилизация отходов" класса 38 "Сбор, обработка и утилизация отходов; обработка вторичного сырья" раздела E "Водоснабжение; водоотведение, организация сбора и утилизация отходов, деятельность по ликвидации загрязнений"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31.01.2014 года № 14-ст</t>
  </si>
  <si>
    <t>Налогоплательщики, являющиеся резидентами индустриальных (промышленных) парков, у которых за соответствующий налоговый (отчетный) период не менее 70 процентов  доходов, определяемых в порядке, установленном статьей 346.15 главы 26.2 Налогового кодекса Российской Федерации, составили доходы от осуществления деятельности на территории индустриальных (промышленных) парков</t>
  </si>
  <si>
    <t xml:space="preserve">Налогоплательщики, являющиеся субъектами государственной поддержки и стимулирования инновационной деятельности, реализующими приоритетные инновационные проекты Забайкальского края,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реализации указанных проектов
</t>
  </si>
  <si>
    <t xml:space="preserve">Налогоплательщики, 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вида экономической деятельности, включенного в группу 47.73 "Торговля розничная лекарственными средствами в специализированных магазинах (аптеках)"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
</t>
  </si>
  <si>
    <t xml:space="preserve">Налогоплательщики, у которых за соответствующий налоговый (отчетный) период не менее 70 процентов доходов, определяемых в порядке, установленном пунктом 346.15 главы 26.2 Налогового кодекса Российской Федерации, составили доходы от осуществления вида экономической деятельности, включенного в подгруппу 47.72.1 "Торговля розничная обувью в специализированных магазинах"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
</t>
  </si>
  <si>
    <t>Налогоплательщики - индивидуальные предприниматели</t>
  </si>
  <si>
    <t>4.9</t>
  </si>
  <si>
    <t>Налогоплательщики - субъекты малого и среднего предпринимательства, включенные по состоянию на 1 марта 2020 года в единый реестр субъектов малого и среднего предпринимательства,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видов экономической деятельности, включенных в один из следующих разделов Общероссийского классификатора видов экономической деятельности ОК 029-2014 (КДЕС Ред. 2), утвержденного приказом Федерального агенства по техническому регулированию и метрологии от 31 января 2014 года № 14-ст: G, H, I, N, Q, P, R, S</t>
  </si>
  <si>
    <t xml:space="preserve">Закон Забайкальского края от 04.05.2010 № 360-ЗЗК (ред. от 04.12.2017)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 
</t>
  </si>
  <si>
    <t xml:space="preserve">Закон Забайкальского края от 04.05.2010 № 360-ЗЗК (ред. от 04.12.2017)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  
</t>
  </si>
  <si>
    <t xml:space="preserve">Закон Забайкальского края 
от 04.05.2010 № 360-ЗЗК 
"О размерах налоговых ставок для отдельных категорий налогоплательщиков при применении упрощенной системы налогообложения" </t>
  </si>
  <si>
    <t>Закон Забайкальского края от 04.05.2010 № 360-ЗЗК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</t>
  </si>
  <si>
    <t xml:space="preserve">Закон Забайкальского края 
от 24.06.2015 № 1178-ЗЗК    "Об установлении налоговой ставки в размере 0 процентов при применении упрощенной системы налогообложения и (или) патентной системы налогообложения индивидуальными предпринимателями, впервые зарегистрированными и осуществляющими деятельность в производственной, социальной и (или) научной сферах" </t>
  </si>
  <si>
    <t>Закон Забайкальского края от 04.05.2010 № 360-ЗЗК (ред. от 18.07.2017)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</t>
  </si>
  <si>
    <t>Налогоплательщики, у которых не менее 70 процентов доходов составили доходы от осуществления видов экономической деятельности, включенных в один из следующих классов раздела С "Обрабатывающие производства":  1) класс 10 "Производство пищевых продуктов": подкласс 10.1 "Переработка и консервирование мяса и мясной пищевой продукции", подкласс 10.5 "Производство молочной продукции"; 2) класс 13 "Производство текстильных изделий"; 3) класс 14 "Производство одежды"; 4) класс 15 "Производство кожи и изделий из кожи"; 5) класс 28 "Производство машин и оборудования, не включенных в другие группировки"; 6) класс 29 "Производство автотранспортных средств, прицепов и полуприцепов"; 7) класс 30 "Производство прочих транспортных средств и оборудования";</t>
  </si>
  <si>
    <t>Собственники транспортных средств, использующих природный газ в качестве моторного топлива, если газобаллонное оборудование на них установлено заводом-изготовителем транспортного средства</t>
  </si>
  <si>
    <t>Пенсионеры по старости, пенсионеры по выслуге лет, достигшие возраста 55 лет для женщин и 60 лет для мужчин, или инвалиды I и II группы</t>
  </si>
  <si>
    <t>Участники Великой Отечественной войны, Герои Советского Союза, Герои Российской Федерации, Герои Социалистического Труда, а также лица, награжденные орденами Славы трех степеней</t>
  </si>
  <si>
    <t>Общественные организации инвалидов (в том числе созданные как союзы общественных организаций инвалидов), среди членов которых инвалиды и их законные представители составляют не менее 80 процентов, а также организации, уставный капитал которых полностью состоит из вкладов указанных общественных организаций инвалидов, если среднесписочная численность инвалидов среди их работников составляет не менее 50 процентов, а их доля в фонде оплаты труда - не менее 25 процентов</t>
  </si>
  <si>
    <t xml:space="preserve">Организации - резиденты территории опережающего социально-экономического развития, создаваемой на территории монопрофильного муниципального образования Забайкальского края (моногорода), - в отношении объектов недвижимого имущества, вновь построенных и введенных в эксплуатацию в целях реализации на территории опережающего социально-экономического развития инвестиционных проектов и расположенных на данной территории опережающего социально-экономического развития
</t>
  </si>
  <si>
    <t xml:space="preserve">Организации, имеющие имущество, признаваемое объектом налогообложения в соответствии со статьей 374 НК РФ определяемая исходя из кадастровой стоимости объектов недвижимого имущества налоговая база в отношении одного объекта недвижимого имущества по выбору налогоплательщика уменьшается на величину кадастровой стоимости 150 квадратных метров площади этого объекта недвижимого имущества
</t>
  </si>
  <si>
    <t xml:space="preserve"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социально-экономического развития, указанных в пункте 12 статьи 4 Закона Забайкальского края от 20.11.2008 года № 72-ЗЗК
</t>
  </si>
  <si>
    <t xml:space="preserve">Организации, получивших статус резидента территории опережающего социально-экономического развития в соответствии с Федеральным законом от 29 декабря 2014 года N 473-ФЗ "О территориях опережающего социально-экономического развития в Российской Федерации", за исключением организаций - резидентов территории опережающего социально-экономического развития, указанных в части 8  статьи 1 и в пункте 12 статьи 4 Закона Забайкальского края от 20.11.2008 года № 72-ЗЗК
</t>
  </si>
  <si>
    <t xml:space="preserve">Участники региональных инвестиционных проектов Забайкальского края с объемом капитальных вложений в соответствии с инвестиционной декларацией не менее 30 млрд. рублей </t>
  </si>
  <si>
    <t xml:space="preserve">Участники региональных инвестиционных проектов Забайкальского края - в отношении имущества, созданного и (или) приобретенного в ходе реализации указанного инвестиционного проекта  и предназначенного для его реализации </t>
  </si>
  <si>
    <t>Субъекты краевой  государственной  поддержки  иностранных  инвестиций  в экономику Забайкальского края, реализующие приоритетные инвестиционные проекты Забайкальского края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</si>
  <si>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Инвесторы, реализующие  инвестиционные  проекты  краевого  значения, 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</si>
  <si>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социально-экономического развития, указанных в части 4 статьи 1 Закона Забайкальского края  от 01.04.2014 года № 946-ЗЗК</t>
  </si>
  <si>
    <t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края, реализующие региональные инвестиционные проекты Забайкальского края с объемом капитальных вложений в соответствии с инвестиционной декларацией не менее 30 млрд. рублей</t>
  </si>
  <si>
    <t xml:space="preserve"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  </t>
  </si>
  <si>
    <t>Субъекты краевой  государственной  поддержки  иностранных  инвестиций в экономику Забайкальского края, реализующие приоритетные инвестиционные проекты Забайкальского края</t>
  </si>
  <si>
    <t>Инвесторы, реализующие инвестиционные проекты краевого значения</t>
  </si>
  <si>
    <t>Организации - резиденты территорий опережающего социально-экономического развития на территории монопрофильного муниципального образования Забайкальского края (моногорода)</t>
  </si>
  <si>
    <t>Налогоплательщики - субъекты малого и среднего предпринимательства, включенные по состоянию на 1 марта 2020 года в единый реестр субъектов малого и среднего предпринимательства,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видов экономической деятельности, включенных в один из разделов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31.01.2014 года N 14-ст, указанных в пункте 5 части 1 статьи 1 Закона Забайкальского края № 360-ЗЗК (за исключением видов экономической деятельности, указанных в пунктах 1 и 2 части 2 статьи 1 Закона Забайкальского края № 360-ЗЗК)</t>
  </si>
  <si>
    <t>Всего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</si>
</sst>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.0"/>
    <numFmt numFmtId="167" formatCode="#,##0.0"/>
    <numFmt numFmtId="168" formatCode="#,##0.000"/>
  </numFmts>
  <fonts count="17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7">
    <xf numFmtId="0" fontId="0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11" fillId="0" borderId="0"/>
    <xf numFmtId="0" fontId="2" fillId="0" borderId="0"/>
    <xf numFmtId="0" fontId="1" fillId="0" borderId="0"/>
    <xf numFmtId="0" fontId="4" fillId="0" borderId="4" applyNumberFormat="0">
      <alignment horizontal="righ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48">
    <xf numFmtId="0" fontId="0" fillId="0" borderId="0" xfId="0"/>
    <xf numFmtId="0" fontId="5" fillId="0" borderId="0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3" fontId="6" fillId="0" borderId="0" xfId="0" applyNumberFormat="1" applyFont="1" applyFill="1" applyBorder="1" applyAlignment="1">
      <alignment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</cellXfs>
  <cellStyles count="37">
    <cellStyle name="Normal" xfId="7"/>
    <cellStyle name="Данные (только для чтения)" xfId="11"/>
    <cellStyle name="Обычный" xfId="0" builtinId="0"/>
    <cellStyle name="Обычный 10" xfId="6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 2" xfId="2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2"/>
    <cellStyle name="Обычный 3 2" xfId="8"/>
    <cellStyle name="Обычный 30" xfId="32"/>
    <cellStyle name="Обычный 4" xfId="4"/>
    <cellStyle name="Обычный 4 2" xfId="9"/>
    <cellStyle name="Обычный 5" xfId="10"/>
    <cellStyle name="Обычный 6" xfId="33"/>
    <cellStyle name="Обычный 7" xfId="34"/>
    <cellStyle name="Обычный 8" xfId="35"/>
    <cellStyle name="Обычный 9" xfId="36"/>
    <cellStyle name="Процентный 2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zoomScale="80" zoomScaleNormal="80" zoomScaleSheetLayoutView="70" workbookViewId="0">
      <pane ySplit="4" topLeftCell="A5" activePane="bottomLeft" state="frozen"/>
      <selection pane="bottomLeft" activeCell="K10" sqref="K10"/>
    </sheetView>
  </sheetViews>
  <sheetFormatPr defaultColWidth="9.140625" defaultRowHeight="15"/>
  <cols>
    <col min="1" max="1" width="7.42578125" style="36" customWidth="1"/>
    <col min="2" max="2" width="77.5703125" style="5" customWidth="1"/>
    <col min="3" max="3" width="35.7109375" style="4" customWidth="1"/>
    <col min="4" max="4" width="15.5703125" style="4" customWidth="1"/>
    <col min="5" max="5" width="14.42578125" style="4" customWidth="1"/>
    <col min="6" max="6" width="13" style="4" customWidth="1"/>
    <col min="7" max="7" width="13.42578125" style="4" customWidth="1"/>
    <col min="8" max="8" width="15.28515625" style="3" customWidth="1"/>
    <col min="9" max="9" width="12.140625" style="3" bestFit="1" customWidth="1"/>
    <col min="10" max="16384" width="9.140625" style="3"/>
  </cols>
  <sheetData>
    <row r="1" spans="1:8">
      <c r="E1" s="39"/>
      <c r="F1" s="39"/>
      <c r="G1" s="39"/>
    </row>
    <row r="2" spans="1:8" ht="33.75" customHeight="1">
      <c r="A2" s="40" t="s">
        <v>59</v>
      </c>
      <c r="B2" s="40"/>
      <c r="C2" s="40"/>
      <c r="D2" s="40"/>
      <c r="E2" s="40"/>
      <c r="F2" s="40"/>
      <c r="G2" s="40"/>
    </row>
    <row r="3" spans="1:8">
      <c r="H3" s="4" t="s">
        <v>21</v>
      </c>
    </row>
    <row r="4" spans="1:8" ht="99.75" customHeight="1">
      <c r="A4" s="33" t="s">
        <v>22</v>
      </c>
      <c r="B4" s="28" t="s">
        <v>23</v>
      </c>
      <c r="C4" s="28" t="s">
        <v>24</v>
      </c>
      <c r="D4" s="28" t="s">
        <v>46</v>
      </c>
      <c r="E4" s="28" t="s">
        <v>47</v>
      </c>
      <c r="F4" s="28">
        <v>2021</v>
      </c>
      <c r="G4" s="28">
        <v>2022</v>
      </c>
      <c r="H4" s="28">
        <v>2023</v>
      </c>
    </row>
    <row r="5" spans="1:8">
      <c r="A5" s="35">
        <v>1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9">
        <v>7</v>
      </c>
      <c r="H5" s="26">
        <v>8</v>
      </c>
    </row>
    <row r="6" spans="1:8">
      <c r="A6" s="35"/>
      <c r="B6" s="32" t="s">
        <v>94</v>
      </c>
      <c r="C6" s="25"/>
      <c r="D6" s="43">
        <f t="shared" ref="D6:G6" si="0">D7+D15+D25+D31</f>
        <v>3609.9409999999998</v>
      </c>
      <c r="E6" s="43">
        <f t="shared" si="0"/>
        <v>3939.4409999999998</v>
      </c>
      <c r="F6" s="43">
        <f t="shared" si="0"/>
        <v>3750.9410000000003</v>
      </c>
      <c r="G6" s="43">
        <f t="shared" si="0"/>
        <v>3750.9410000000003</v>
      </c>
      <c r="H6" s="43">
        <f>H7+H15+H25+H31</f>
        <v>3750.9410000000003</v>
      </c>
    </row>
    <row r="7" spans="1:8">
      <c r="A7" s="34">
        <v>1</v>
      </c>
      <c r="B7" s="24" t="s">
        <v>0</v>
      </c>
      <c r="C7" s="25"/>
      <c r="D7" s="43">
        <f>D8+D9+D10+D11+D12+D13+D14</f>
        <v>3402.2</v>
      </c>
      <c r="E7" s="43">
        <f t="shared" ref="E7" si="1">E8+E9+E10+E11+E12+E13+E14</f>
        <v>3402.2</v>
      </c>
      <c r="F7" s="43">
        <f>F10+F11+F12+F13+F14</f>
        <v>3402.2</v>
      </c>
      <c r="G7" s="43">
        <f>G10+G11+G12+G13+G14</f>
        <v>3402.2</v>
      </c>
      <c r="H7" s="43">
        <f t="shared" ref="G7:H7" si="2">H10+H11+H12+H13+H14</f>
        <v>3402.2</v>
      </c>
    </row>
    <row r="8" spans="1:8" s="5" customFormat="1" ht="139.9" customHeight="1">
      <c r="A8" s="38" t="s">
        <v>17</v>
      </c>
      <c r="B8" s="27" t="s">
        <v>91</v>
      </c>
      <c r="C8" s="23" t="s">
        <v>9</v>
      </c>
      <c r="D8" s="18">
        <v>0</v>
      </c>
      <c r="E8" s="18">
        <v>0</v>
      </c>
      <c r="F8" s="18" t="s">
        <v>3</v>
      </c>
      <c r="G8" s="18" t="s">
        <v>3</v>
      </c>
      <c r="H8" s="18" t="s">
        <v>3</v>
      </c>
    </row>
    <row r="9" spans="1:8" s="5" customFormat="1" ht="135">
      <c r="A9" s="38" t="s">
        <v>26</v>
      </c>
      <c r="B9" s="2" t="s">
        <v>90</v>
      </c>
      <c r="C9" s="6" t="s">
        <v>8</v>
      </c>
      <c r="D9" s="18">
        <v>0</v>
      </c>
      <c r="E9" s="18">
        <v>0</v>
      </c>
      <c r="F9" s="18" t="s">
        <v>3</v>
      </c>
      <c r="G9" s="18" t="s">
        <v>3</v>
      </c>
      <c r="H9" s="18" t="s">
        <v>3</v>
      </c>
    </row>
    <row r="10" spans="1:8" s="5" customFormat="1" ht="135">
      <c r="A10" s="38" t="s">
        <v>27</v>
      </c>
      <c r="B10" s="2" t="s">
        <v>89</v>
      </c>
      <c r="C10" s="6" t="s">
        <v>8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</row>
    <row r="11" spans="1:8" s="5" customFormat="1" ht="135">
      <c r="A11" s="38" t="s">
        <v>28</v>
      </c>
      <c r="B11" s="2" t="s">
        <v>88</v>
      </c>
      <c r="C11" s="6" t="s">
        <v>8</v>
      </c>
      <c r="D11" s="42">
        <v>3402</v>
      </c>
      <c r="E11" s="42">
        <v>3402</v>
      </c>
      <c r="F11" s="42">
        <v>3402</v>
      </c>
      <c r="G11" s="42">
        <v>3402</v>
      </c>
      <c r="H11" s="42">
        <v>3402</v>
      </c>
    </row>
    <row r="12" spans="1:8" s="5" customFormat="1" ht="158.25" customHeight="1">
      <c r="A12" s="38" t="s">
        <v>29</v>
      </c>
      <c r="B12" s="2" t="s">
        <v>25</v>
      </c>
      <c r="C12" s="21" t="s">
        <v>20</v>
      </c>
      <c r="D12" s="42">
        <v>0.2</v>
      </c>
      <c r="E12" s="42">
        <v>0.2</v>
      </c>
      <c r="F12" s="42">
        <v>0.2</v>
      </c>
      <c r="G12" s="42">
        <v>0.2</v>
      </c>
      <c r="H12" s="42">
        <v>0.2</v>
      </c>
    </row>
    <row r="13" spans="1:8" s="5" customFormat="1" ht="150" customHeight="1">
      <c r="A13" s="38" t="s">
        <v>30</v>
      </c>
      <c r="B13" s="12" t="s">
        <v>87</v>
      </c>
      <c r="C13" s="21" t="s">
        <v>20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</row>
    <row r="14" spans="1:8" s="5" customFormat="1" ht="135">
      <c r="A14" s="38" t="s">
        <v>31</v>
      </c>
      <c r="B14" s="2" t="s">
        <v>92</v>
      </c>
      <c r="C14" s="20" t="s">
        <v>14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</row>
    <row r="15" spans="1:8">
      <c r="A15" s="34">
        <v>2</v>
      </c>
      <c r="B15" s="32" t="s">
        <v>1</v>
      </c>
      <c r="C15" s="25"/>
      <c r="D15" s="44">
        <f>D16+D17+D18+D19+D20+D21+D22+D23</f>
        <v>176.6</v>
      </c>
      <c r="E15" s="44">
        <f t="shared" ref="E15" si="3">E16+E17+E18+E19+E20+E21+E22+E23+E24</f>
        <v>185.1</v>
      </c>
      <c r="F15" s="44">
        <f>F16+F17+F18+F19+F20+F21+F22+F23</f>
        <v>177.3</v>
      </c>
      <c r="G15" s="44">
        <f>G16+G17+G18+G19+G20+G21+G22+G23</f>
        <v>177.3</v>
      </c>
      <c r="H15" s="44">
        <f>H16+H17+H18+H19+H20+H21+H22+H23</f>
        <v>177.3</v>
      </c>
    </row>
    <row r="16" spans="1:8" ht="60">
      <c r="A16" s="38" t="s">
        <v>15</v>
      </c>
      <c r="B16" s="2" t="s">
        <v>86</v>
      </c>
      <c r="C16" s="6" t="s">
        <v>10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</row>
    <row r="17" spans="1:9" ht="84.75" customHeight="1">
      <c r="A17" s="38" t="s">
        <v>32</v>
      </c>
      <c r="B17" s="2" t="s">
        <v>85</v>
      </c>
      <c r="C17" s="6" t="s">
        <v>10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</row>
    <row r="18" spans="1:9" ht="60">
      <c r="A18" s="38" t="s">
        <v>33</v>
      </c>
      <c r="B18" s="2" t="s">
        <v>84</v>
      </c>
      <c r="C18" s="6" t="s">
        <v>7</v>
      </c>
      <c r="D18" s="42">
        <v>9.9</v>
      </c>
      <c r="E18" s="42">
        <v>9.9</v>
      </c>
      <c r="F18" s="42">
        <v>9.9</v>
      </c>
      <c r="G18" s="42">
        <v>9.9</v>
      </c>
      <c r="H18" s="42">
        <v>9.9</v>
      </c>
      <c r="I18" s="17"/>
    </row>
    <row r="19" spans="1:9" ht="60">
      <c r="A19" s="38" t="s">
        <v>34</v>
      </c>
      <c r="B19" s="2" t="s">
        <v>83</v>
      </c>
      <c r="C19" s="20" t="s">
        <v>7</v>
      </c>
      <c r="D19" s="42">
        <v>147</v>
      </c>
      <c r="E19" s="42">
        <v>147</v>
      </c>
      <c r="F19" s="42">
        <v>147</v>
      </c>
      <c r="G19" s="42">
        <v>147</v>
      </c>
      <c r="H19" s="42">
        <v>147</v>
      </c>
    </row>
    <row r="20" spans="1:9" ht="118.5" customHeight="1">
      <c r="A20" s="38" t="s">
        <v>35</v>
      </c>
      <c r="B20" s="2" t="s">
        <v>82</v>
      </c>
      <c r="C20" s="20" t="s">
        <v>19</v>
      </c>
      <c r="D20" s="42">
        <v>0.2</v>
      </c>
      <c r="E20" s="42">
        <v>0.7</v>
      </c>
      <c r="F20" s="42">
        <v>0.9</v>
      </c>
      <c r="G20" s="42">
        <v>0.9</v>
      </c>
      <c r="H20" s="42">
        <v>0.9</v>
      </c>
    </row>
    <row r="21" spans="1:9" ht="108" customHeight="1">
      <c r="A21" s="38" t="s">
        <v>36</v>
      </c>
      <c r="B21" s="13" t="s">
        <v>81</v>
      </c>
      <c r="C21" s="20" t="s">
        <v>19</v>
      </c>
      <c r="D21" s="10">
        <v>0</v>
      </c>
      <c r="E21" s="10">
        <v>0</v>
      </c>
      <c r="F21" s="10">
        <v>0</v>
      </c>
      <c r="G21" s="30">
        <v>0</v>
      </c>
      <c r="H21" s="10">
        <v>0</v>
      </c>
    </row>
    <row r="22" spans="1:9" ht="120">
      <c r="A22" s="38" t="s">
        <v>37</v>
      </c>
      <c r="B22" s="2" t="s">
        <v>79</v>
      </c>
      <c r="C22" s="20" t="s">
        <v>18</v>
      </c>
      <c r="D22" s="42">
        <v>0.1</v>
      </c>
      <c r="E22" s="42">
        <v>0.1</v>
      </c>
      <c r="F22" s="42">
        <v>0.1</v>
      </c>
      <c r="G22" s="42">
        <v>0.1</v>
      </c>
      <c r="H22" s="42">
        <v>0.1</v>
      </c>
    </row>
    <row r="23" spans="1:9" ht="93.75" customHeight="1">
      <c r="A23" s="38" t="s">
        <v>38</v>
      </c>
      <c r="B23" s="2" t="s">
        <v>80</v>
      </c>
      <c r="C23" s="6" t="s">
        <v>11</v>
      </c>
      <c r="D23" s="42">
        <v>19.399999999999999</v>
      </c>
      <c r="E23" s="42">
        <v>19.399999999999999</v>
      </c>
      <c r="F23" s="42">
        <v>19.399999999999999</v>
      </c>
      <c r="G23" s="42">
        <v>19.399999999999999</v>
      </c>
      <c r="H23" s="42">
        <v>19.399999999999999</v>
      </c>
    </row>
    <row r="24" spans="1:9" ht="100.5" customHeight="1">
      <c r="A24" s="38" t="s">
        <v>48</v>
      </c>
      <c r="B24" s="2" t="s">
        <v>49</v>
      </c>
      <c r="C24" s="25" t="s">
        <v>50</v>
      </c>
      <c r="D24" s="18" t="s">
        <v>51</v>
      </c>
      <c r="E24" s="42">
        <v>8</v>
      </c>
      <c r="F24" s="18" t="s">
        <v>51</v>
      </c>
      <c r="G24" s="18" t="s">
        <v>51</v>
      </c>
      <c r="H24" s="18" t="s">
        <v>51</v>
      </c>
    </row>
    <row r="25" spans="1:9">
      <c r="A25" s="34">
        <v>3</v>
      </c>
      <c r="B25" s="32" t="s">
        <v>2</v>
      </c>
      <c r="C25" s="25"/>
      <c r="D25" s="44">
        <f>D26+D27+D28+D29+D30</f>
        <v>22.140999999999998</v>
      </c>
      <c r="E25" s="44">
        <f t="shared" ref="E25" si="4">E26+E27+E28+E29+E30</f>
        <v>26.341000000000001</v>
      </c>
      <c r="F25" s="44">
        <f>F26+F27+F28+F29</f>
        <v>8.641</v>
      </c>
      <c r="G25" s="44">
        <f t="shared" ref="G25:H25" si="5">G26+G27+G28+G29</f>
        <v>8.641</v>
      </c>
      <c r="H25" s="44">
        <f t="shared" si="5"/>
        <v>8.641</v>
      </c>
    </row>
    <row r="26" spans="1:9" ht="105">
      <c r="A26" s="38" t="s">
        <v>39</v>
      </c>
      <c r="B26" s="2" t="s">
        <v>78</v>
      </c>
      <c r="C26" s="6" t="s">
        <v>5</v>
      </c>
      <c r="D26" s="46">
        <v>1E-3</v>
      </c>
      <c r="E26" s="46">
        <v>1E-3</v>
      </c>
      <c r="F26" s="46">
        <v>1E-3</v>
      </c>
      <c r="G26" s="46">
        <v>1E-3</v>
      </c>
      <c r="H26" s="46">
        <v>1E-3</v>
      </c>
    </row>
    <row r="27" spans="1:9" ht="45">
      <c r="A27" s="38" t="s">
        <v>40</v>
      </c>
      <c r="B27" s="2" t="s">
        <v>77</v>
      </c>
      <c r="C27" s="6" t="s">
        <v>6</v>
      </c>
      <c r="D27" s="47">
        <v>0.04</v>
      </c>
      <c r="E27" s="47">
        <v>0.04</v>
      </c>
      <c r="F27" s="47">
        <v>0.04</v>
      </c>
      <c r="G27" s="47">
        <v>0.04</v>
      </c>
      <c r="H27" s="47">
        <v>0.04</v>
      </c>
      <c r="I27" s="17"/>
    </row>
    <row r="28" spans="1:9" ht="45">
      <c r="A28" s="38" t="s">
        <v>41</v>
      </c>
      <c r="B28" s="2" t="s">
        <v>76</v>
      </c>
      <c r="C28" s="6" t="s">
        <v>13</v>
      </c>
      <c r="D28" s="42">
        <v>8.6</v>
      </c>
      <c r="E28" s="42">
        <v>8.6</v>
      </c>
      <c r="F28" s="42">
        <v>8.6</v>
      </c>
      <c r="G28" s="42">
        <v>8.6</v>
      </c>
      <c r="H28" s="42">
        <v>8.6</v>
      </c>
    </row>
    <row r="29" spans="1:9" ht="66" customHeight="1">
      <c r="A29" s="38" t="s">
        <v>42</v>
      </c>
      <c r="B29" s="2" t="s">
        <v>75</v>
      </c>
      <c r="C29" s="6" t="s">
        <v>12</v>
      </c>
      <c r="D29" s="18">
        <v>0</v>
      </c>
      <c r="E29" s="18">
        <v>0</v>
      </c>
      <c r="F29" s="19">
        <v>0</v>
      </c>
      <c r="G29" s="31">
        <v>0</v>
      </c>
      <c r="H29" s="18">
        <v>0</v>
      </c>
    </row>
    <row r="30" spans="1:9" ht="148.5" customHeight="1">
      <c r="A30" s="38" t="s">
        <v>52</v>
      </c>
      <c r="B30" s="2" t="s">
        <v>53</v>
      </c>
      <c r="C30" s="25" t="s">
        <v>54</v>
      </c>
      <c r="D30" s="42">
        <v>13.5</v>
      </c>
      <c r="E30" s="42">
        <v>17.7</v>
      </c>
      <c r="F30" s="18" t="s">
        <v>3</v>
      </c>
      <c r="G30" s="18" t="s">
        <v>3</v>
      </c>
      <c r="H30" s="18" t="s">
        <v>3</v>
      </c>
    </row>
    <row r="31" spans="1:9">
      <c r="A31" s="34">
        <v>4</v>
      </c>
      <c r="B31" s="32" t="s">
        <v>4</v>
      </c>
      <c r="C31" s="25"/>
      <c r="D31" s="44">
        <f>D32+D40</f>
        <v>9</v>
      </c>
      <c r="E31" s="44">
        <f>E32+E33+E34+E35+E36+E37+E38+E39+E40</f>
        <v>325.8</v>
      </c>
      <c r="F31" s="44">
        <f>F32+F33+F34+F35+F37+F38+F40</f>
        <v>162.80000000000001</v>
      </c>
      <c r="G31" s="44">
        <f>G32+G33+G34+G35+G37+G38+G40</f>
        <v>162.80000000000001</v>
      </c>
      <c r="H31" s="44">
        <f>H32+H33+H34+H35+H37+H38+H40</f>
        <v>162.80000000000001</v>
      </c>
    </row>
    <row r="32" spans="1:9" s="7" customFormat="1" ht="193.5" customHeight="1">
      <c r="A32" s="37" t="s">
        <v>43</v>
      </c>
      <c r="B32" s="8" t="s">
        <v>74</v>
      </c>
      <c r="C32" s="9" t="s">
        <v>68</v>
      </c>
      <c r="D32" s="42">
        <v>0.2</v>
      </c>
      <c r="E32" s="42">
        <v>0.2</v>
      </c>
      <c r="F32" s="42">
        <v>0.2</v>
      </c>
      <c r="G32" s="42">
        <v>0.2</v>
      </c>
      <c r="H32" s="42">
        <v>0.2</v>
      </c>
    </row>
    <row r="33" spans="1:8" s="7" customFormat="1" ht="172.5" customHeight="1">
      <c r="A33" s="37" t="s">
        <v>16</v>
      </c>
      <c r="B33" s="8" t="s">
        <v>60</v>
      </c>
      <c r="C33" s="9" t="s">
        <v>69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</row>
    <row r="34" spans="1:8" s="7" customFormat="1" ht="159.75" customHeight="1">
      <c r="A34" s="37" t="s">
        <v>44</v>
      </c>
      <c r="B34" s="8" t="s">
        <v>61</v>
      </c>
      <c r="C34" s="9" t="s">
        <v>73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</row>
    <row r="35" spans="1:8" s="7" customFormat="1" ht="150.75" customHeight="1">
      <c r="A35" s="37" t="s">
        <v>45</v>
      </c>
      <c r="B35" s="8" t="s">
        <v>62</v>
      </c>
      <c r="C35" s="9" t="s">
        <v>71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</row>
    <row r="36" spans="1:8" s="7" customFormat="1" ht="167.25" customHeight="1">
      <c r="A36" s="37" t="s">
        <v>55</v>
      </c>
      <c r="B36" s="41" t="s">
        <v>67</v>
      </c>
      <c r="C36" s="9" t="s">
        <v>70</v>
      </c>
      <c r="D36" s="18" t="s">
        <v>51</v>
      </c>
      <c r="E36" s="42">
        <v>60.3</v>
      </c>
      <c r="F36" s="18" t="s">
        <v>51</v>
      </c>
      <c r="G36" s="31" t="s">
        <v>51</v>
      </c>
      <c r="H36" s="18" t="s">
        <v>51</v>
      </c>
    </row>
    <row r="37" spans="1:8" s="7" customFormat="1" ht="167.25" customHeight="1">
      <c r="A37" s="37" t="s">
        <v>56</v>
      </c>
      <c r="B37" s="8" t="s">
        <v>63</v>
      </c>
      <c r="C37" s="9" t="s">
        <v>70</v>
      </c>
      <c r="D37" s="10" t="s">
        <v>3</v>
      </c>
      <c r="E37" s="45">
        <v>110.8</v>
      </c>
      <c r="F37" s="45">
        <v>110.8</v>
      </c>
      <c r="G37" s="45">
        <v>110.8</v>
      </c>
      <c r="H37" s="45">
        <v>110.8</v>
      </c>
    </row>
    <row r="38" spans="1:8" s="7" customFormat="1" ht="173.25" customHeight="1">
      <c r="A38" s="37" t="s">
        <v>57</v>
      </c>
      <c r="B38" s="8" t="s">
        <v>64</v>
      </c>
      <c r="C38" s="9" t="s">
        <v>70</v>
      </c>
      <c r="D38" s="10" t="s">
        <v>3</v>
      </c>
      <c r="E38" s="45">
        <v>43</v>
      </c>
      <c r="F38" s="45">
        <v>43</v>
      </c>
      <c r="G38" s="45">
        <v>43</v>
      </c>
      <c r="H38" s="45">
        <v>43</v>
      </c>
    </row>
    <row r="39" spans="1:8" s="7" customFormat="1" ht="215.25" customHeight="1">
      <c r="A39" s="37" t="s">
        <v>58</v>
      </c>
      <c r="B39" s="8" t="s">
        <v>93</v>
      </c>
      <c r="C39" s="9" t="s">
        <v>70</v>
      </c>
      <c r="D39" s="10" t="s">
        <v>3</v>
      </c>
      <c r="E39" s="45">
        <v>102.7</v>
      </c>
      <c r="F39" s="10" t="s">
        <v>3</v>
      </c>
      <c r="G39" s="10" t="s">
        <v>3</v>
      </c>
      <c r="H39" s="10" t="s">
        <v>3</v>
      </c>
    </row>
    <row r="40" spans="1:8" ht="205.5" customHeight="1">
      <c r="A40" s="38" t="s">
        <v>66</v>
      </c>
      <c r="B40" s="8" t="s">
        <v>65</v>
      </c>
      <c r="C40" s="9" t="s">
        <v>72</v>
      </c>
      <c r="D40" s="25">
        <v>8.8000000000000007</v>
      </c>
      <c r="E40" s="25">
        <v>8.8000000000000007</v>
      </c>
      <c r="F40" s="25">
        <v>8.8000000000000007</v>
      </c>
      <c r="G40" s="25">
        <v>8.8000000000000007</v>
      </c>
      <c r="H40" s="25">
        <v>8.8000000000000007</v>
      </c>
    </row>
    <row r="41" spans="1:8">
      <c r="C41" s="11"/>
      <c r="D41" s="11"/>
      <c r="E41" s="11"/>
      <c r="F41" s="11"/>
      <c r="G41" s="11"/>
    </row>
    <row r="42" spans="1:8" ht="38.25" customHeight="1">
      <c r="B42" s="22"/>
      <c r="E42" s="11"/>
      <c r="F42" s="11"/>
      <c r="G42" s="11"/>
    </row>
    <row r="43" spans="1:8" ht="18.75">
      <c r="B43" s="16"/>
      <c r="C43" s="15"/>
      <c r="D43" s="14"/>
      <c r="E43" s="1"/>
    </row>
  </sheetData>
  <mergeCells count="2">
    <mergeCell ref="E1:G1"/>
    <mergeCell ref="A2:G2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1.7</vt:lpstr>
      <vt:lpstr>'форма 1.7'!Заголовки_для_печати</vt:lpstr>
      <vt:lpstr>'форма 1.7'!Область_печати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ПУШНИНА ЮЛИЯ АРКАДЬЕВНА</dc:creator>
  <cp:lastModifiedBy>ЛРабданова</cp:lastModifiedBy>
  <cp:lastPrinted>2020-12-30T03:10:39Z</cp:lastPrinted>
  <dcterms:created xsi:type="dcterms:W3CDTF">2014-10-16T10:39:44Z</dcterms:created>
  <dcterms:modified xsi:type="dcterms:W3CDTF">2020-12-30T03:17:25Z</dcterms:modified>
</cp:coreProperties>
</file>