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5\"/>
    </mc:Choice>
  </mc:AlternateContent>
  <xr:revisionPtr revIDLastSave="0" documentId="13_ncr:1_{13A42542-D750-4627-9B64-C1137436CF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инанс" sheetId="2" r:id="rId1"/>
  </sheets>
  <definedNames>
    <definedName name="_xlnm._FilterDatabase" localSheetId="0" hidden="1">финанс!$A$5:$H$42</definedName>
    <definedName name="Print_Titles" localSheetId="0">финанс!$5:$5</definedName>
    <definedName name="_xlnm.Print_Area" localSheetId="0">финанс!$A$1:$F$42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2" l="1"/>
  <c r="F36" i="2" l="1"/>
  <c r="F7" i="2" l="1"/>
  <c r="F22" i="2"/>
  <c r="E6" i="2" l="1"/>
  <c r="E42" i="2" s="1"/>
  <c r="F6" i="2" l="1"/>
  <c r="F9" i="2" l="1"/>
  <c r="F42" i="2" s="1"/>
</calcChain>
</file>

<file path=xl/sharedStrings.xml><?xml version="1.0" encoding="utf-8"?>
<sst xmlns="http://schemas.openxmlformats.org/spreadsheetml/2006/main" count="118" uniqueCount="86">
  <si>
    <t>(тыс. рублей)</t>
  </si>
  <si>
    <t>№                        п/п</t>
  </si>
  <si>
    <t>Наименование                                          получателей средств</t>
  </si>
  <si>
    <t>Дата, номер распоряжения</t>
  </si>
  <si>
    <t>Цель выделения средств</t>
  </si>
  <si>
    <t>Министерство сельского хозяйства Забайкальского края</t>
  </si>
  <si>
    <t>№ 125-р от 24.04.2025</t>
  </si>
  <si>
    <t>№ 135-р от 28.04.2025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</si>
  <si>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привлечение дополнительных сил и средств МЧС России на период с 24 апреля по 20 мая 2025 года в целях осуществления прикрытия от возможных угроз перехода действующих лесных пожаров на населенные пункты и объекты экономики</t>
  </si>
  <si>
    <t>№ 138-р от 30.04.2025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</si>
  <si>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привлечение дополнительных сил и средств МЧС России на период с 24 апреля по 20 мая 2025 года в целях осуществления прикрытия от возможных угроз перехода действующих лесных пожаров на населенные пункты и объекты экономики Забайкальского края</t>
  </si>
  <si>
    <t>Министерство труда и социальной защиты населения Забайкальского края</t>
  </si>
  <si>
    <t>№ 149-р от 06.05.2025</t>
  </si>
  <si>
    <t>для предоставления бюджету Петровск-Забайкальского муниципального округа Забайкальского края в целях оказания гражданам, пострадавшим от чрезвычайной ситуации в результате перехода лесного пожара на территории села Новопавловское Петровск-Забайкальского муниципального округа Забайкальского края, финансовой помощи  в связи с частичной или полной утратой имущества первой необходимости</t>
  </si>
  <si>
    <t>№ 150-р от 06.05.2025</t>
  </si>
  <si>
    <t>для предоставления бюджету муниципального района «Хилокский район» Забайкальского края, преобразованного в Хилокский муниципальный округ Забайкальского края, в целях оказания гражданам, пострадавшим от чрезвычайной ситуации в результате пожара на территории села Загарино Хилокского муниципального округа Забайкальского края, финансовой помощи в связи с полной утратой имущества первой необходимости</t>
  </si>
  <si>
    <t>№ 160-р от 14.05.2025</t>
  </si>
  <si>
    <t>для предоставления единовременных выплат членам семей работников краевых учреждений, погибших при исполнении служебных обязанностей</t>
  </si>
  <si>
    <t>№ 173-р от 22.05.2025</t>
  </si>
  <si>
    <t>для предоставления бюджету Петровск-Забайкальского муниципального округа Забайкальского края в целях оказания гражданину, пострадавшему от чрезвычайной ситуации в результате перехода лесного пожара на территории села Новопавловское Петровск-Забайкальского муниципального округа Забайкальского края, финансовой помощи в связи с полной утратой имущества первой необходимости</t>
  </si>
  <si>
    <t>№ 174-р от 22.05.2025</t>
  </si>
  <si>
    <t>для предоставления материальной помощи Сосновской Людмиле Николаевне, пострадавшей (получила ожоги) при тушении пожара дома в селе Загарино Хилокского муниципального округа Забайкальского края</t>
  </si>
  <si>
    <t>№т 175-р от 22.05.2025</t>
  </si>
  <si>
    <t>Министерство строительства, дорожного хозяйства и транспорта  Забайкальского края</t>
  </si>
  <si>
    <t>№ 183-р от 27.05.2025</t>
  </si>
  <si>
    <t>№ 197-р от 30.05.2025</t>
  </si>
  <si>
    <t>на оказание гражданам, пострадавшим в результате чрезвычайной ситуации на территории Забайкальского края в 2021 году, единовременной материальной помощи в соответсвии с решением суда</t>
  </si>
  <si>
    <t>Министерство природных ресурсов Забайкальского края</t>
  </si>
  <si>
    <t>№ 198-р от 30.05.2025</t>
  </si>
  <si>
    <t>для предоставления бюджету Акшинского муниципального округа Забайкальского края на проведение неотложных аварийно-восстановительных работ по восстановлению гидротехнического сооружения (дамбы) в с.Акша, связанных с ликвидацией чрезвычайной ситуации</t>
  </si>
  <si>
    <t>№ 200-р от 03.06.2025</t>
  </si>
  <si>
    <t>№ 214-р от 10.06.2025</t>
  </si>
  <si>
    <t xml:space="preserve">№ 236-р от 20.06.2025 </t>
  </si>
  <si>
    <t>для предоставления бюджету муниципального района «Читинский район» Забайкальского края в целях финансового обеспечения реализации мер социальной поддержки граждан, жилые помещения которых утрачены в результате чрезвычайной ситуации муниципального характера, вызванной пожарами и сильным ветром в мае 2025 года на территории муниципального района «Читинский район» Забайкальского края</t>
  </si>
  <si>
    <t>№ 249-р от 24.06.2025</t>
  </si>
  <si>
    <t>№ 250-р от 25.06.2025</t>
  </si>
  <si>
    <t>№ 251-р от 25.06.2025</t>
  </si>
  <si>
    <t>для предоставления бюджету муниципального района «Читинский район» Забайкальского края, преобразованного в Читинский муниципальный округ Забайкальского края, в целях оказания гражданам, пострадавшим от чрезвычайной ситуации в результате пожара на территории сельского поселения «Смоленское» Читинского муниципального округа Забайкальского края, единовременной материальной помощи и финансовой помощи в связи с полной утратой имущества первой необходимости</t>
  </si>
  <si>
    <t>Итого:</t>
  </si>
  <si>
    <t>№ 273-р от 10.07.2025</t>
  </si>
  <si>
    <t>№ 289-р от 18.07.2025</t>
  </si>
  <si>
    <t>для граждан, пострадавших в результате чрезвычайной ситуации, связанной с паводками в  Забайкальском крае</t>
  </si>
  <si>
    <t>для предоставления бюджету муниципального района «Читинский район» Забайкальского края, преобразованного в Читинский муниципальный округ Забайкальского края, в целях оказания гражданам, пострадавшим от чрезвычайной ситуации в результате пожара на территории села Смоленка Читинского муниципального округа Забайкальского края, единовременной материальной помощи и финансовой помощи в связи с полной утратой имущества первой необходимости</t>
  </si>
  <si>
    <t>Департамент по гражданской обороне и пожарной безопасности Забайкальского края</t>
  </si>
  <si>
    <t>для восстановления инфраструктуры детского оздоровительного лагеря «Парус» государственного автономного учреждения «Молодежный центр  «Искра» Забайкальского края, пострадавшей в результате лесного пожара</t>
  </si>
  <si>
    <t>для предоставления бюджету муниципального района «Читинский район», преобразованному в Читинский муниципальный округ Забайкальского края, на размещение отходов на свалке п. Ивановка, образованных в результате природных пожаров на территории садовых некоммерческих товариществ № 68 «Малиновка», № 58 «Озон», № 55 «Автозаводец»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</si>
  <si>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финансовое обеспечение мероприятий, направленных на обеспечение работ по ликвидации чрезвычайной ситуации, в целях закупки авиационного керосина ТС-1 в объеме 200 тонн для организации бесперебойной работы воздушных бортов МЧС России</t>
  </si>
  <si>
    <t>№ 288-р от 17.07.2025</t>
  </si>
  <si>
    <t>на оказание гражданам, пострадавшим в результате чрезвычайной ситуации на территории Забайкальского края в 2021 году, единовременной материальной помощи в соответствии с решениями суда</t>
  </si>
  <si>
    <t>для предоставления бюджету Петровск-Забайкальского муниципального округа Забайкальского края на проведение неотложных аварийно-восстановительных работ на гидротехническом сооружении пруда на р.Мыкырт, связанных с ликвидацией чрезвычайной ситуации</t>
  </si>
  <si>
    <t>№ 296-р от 24.07.2025</t>
  </si>
  <si>
    <t>№ 302-р от 28.07.2025</t>
  </si>
  <si>
    <t>№ 307-р от 30.07.2025</t>
  </si>
  <si>
    <t>№ 322-р от 04.08.2025</t>
  </si>
  <si>
    <t>№ 330-р от 13.08.2025</t>
  </si>
  <si>
    <t>№ 360-р от 27.08.2025</t>
  </si>
  <si>
    <t>для размещения и питания граждан, эвакуированных из Сирийской Арабской Республики в Российскую Федерацию, в пунктах временного размещения и питания на территории Забайкальского края (за счет средств федерального бюджета)</t>
  </si>
  <si>
    <t>№ 380-р от 02.09.2025</t>
  </si>
  <si>
    <t xml:space="preserve">на ликвидацию чрезвычайной ситуации в Забайкальском крае на оказание гражданам единовременной материальной помощи, в связи с неблагоприятными метеорологическими явлениями, сопровождающимися выпадением обильных осадков в виде дождя, в результате которых произошли подтопления (затопления) территорий и населенных пунктов Забайкальского края </t>
  </si>
  <si>
    <t>Министерство здравоохранения Забайкальского края</t>
  </si>
  <si>
    <t>Министерство образования и науки Забайкальского края</t>
  </si>
  <si>
    <t>для финансового обеспечения непредвиденных расходов для организации образовательного процесса детей, эвакуированных из Сирийской Арабской Республики в Российскую Федерацию, находящихся в пункте временного размещения на территории Забайкальского края по адресу: г. Чита, ул. Амурская д.96 «а»</t>
  </si>
  <si>
    <t>№ 406-р от 10.09.2025</t>
  </si>
  <si>
    <t>Министерство жилищно-коммунального хозяйства,энергетики, информатизации и связи Забайкальского края</t>
  </si>
  <si>
    <t>для Государственного учреждения «Центр обеспечения деятельности в области гражданской обороны и пожарной безопасности Забайкальского края» в целях доставки воздушным судном работников поисково-спасательной службы на территорию Каларского муниципального округа в связи с затоплением вездехода вблизи озера Амудиса Каларского муниципального округа для проведения поисково-спасательных работ</t>
  </si>
  <si>
    <t>№ 418-р от 17.09.2025</t>
  </si>
  <si>
    <t>№ 429-р от 23.09.2025</t>
  </si>
  <si>
    <t>№ 396-р от 05.09.2025</t>
  </si>
  <si>
    <t xml:space="preserve">для предоставления бюджету муниципального района «Дульдургинский район» Забайкальского края с целью приобретения кормов </t>
  </si>
  <si>
    <t>для предоставления бюджету Петровск-Забайкальского муниципального округа Забайкальского края в целях финансового обеспечения реализации мер социальной поддержки граждан, жилые помещения которых утрачены в результате чрезвычайной ситуации муниципального характера, вызванной пожарами и сильным ветром в апреле 2025 года на территории села Новопавловское Петровск-Забайкальского муниципального округа Забайкальского края</t>
  </si>
  <si>
    <t>для государственного казенного учреждения «Центр обеспечения функционирования комплексной системы безопасности жизнидеятельности Забайкальского края» на финансовое обеспечение мероприятий, направленных на обеспечение работ по ликвидации чрезвычайной ситуации, в целях закупки авиационного керосина ТС-1 в объеме 250 тонн для организации бесперебойной работы воздушных судов Ил-76 и Бе-200</t>
  </si>
  <si>
    <t>на реализацию мероприятий, направленных на тушение лесных пожаров в режиме чрезвычайной ситуации (за счет средств федерального бюджета)</t>
  </si>
  <si>
    <t>для заключения договора на выполнения публично-правовой компанией «Единый заказчик в сфере строительства» функций технического заказчика при проектировании университетского кампуса на территории городского округа «Город Чита»</t>
  </si>
  <si>
    <t xml:space="preserve">на ликвидацию чрезвычайной ситуации в Забайкальском крае  на оказание единовременной материальной и финансовой помощи  гражданам, в связи с неблагоприятными метеорологическими явлениями, сопровождающимися выпадением обильных осадков в виде дождя, в результате которых произошли подтопления (затопления) территорий и населенных пунктов Забайкальского края </t>
  </si>
  <si>
    <t>для финансового обеспечения епредвиденных расходов по оплате услуг переводчика с русского языка на арабский язык, с арабского языка на русский язык гражданам, эвакуированным из Сирийской Арабской Республики в Российскую Федерацию</t>
  </si>
  <si>
    <t xml:space="preserve">№ 397-р от 05.09.2025      </t>
  </si>
  <si>
    <t>для предоставления бюджету Петровск-Забайкальского муниципального округа в целях ликвидации последствий  чрезвычайной ситуации, связанной с угрозой срыва отопительного периода, на проведение мероприятий по ремонту и модернизации объектов коммунальной инфраструктуры на территории Петровск-Забайкальского муниципального округа Забайкалського края</t>
  </si>
  <si>
    <t>для финансового обеспечения непредвиденных расходов по размещению и питанию граждан, эвакуированных из Сирийской Арабской Республики в Российскую Федерацию, в пунктах временного размещения и питания на территории Забайкальского края (за счет средств федерального бюджета)</t>
  </si>
  <si>
    <t>Приложение № 2                                               к пояснительной записке</t>
  </si>
  <si>
    <t>Профинансировано из бюджета края с учетом возвратов</t>
  </si>
  <si>
    <t>Сумма по распоряжению</t>
  </si>
  <si>
    <t>Отчет об использовании бюджетных ассигнований резервного фонда Правительства Забайкальского края за девять месяцев 2025 года</t>
  </si>
  <si>
    <t>№ 113-р от 18.04.2025                 № 316-р от 01.08.2025</t>
  </si>
  <si>
    <t>Министерство развития гражданского общества, муниципальных образований и молодежной политиики Забайкальского края</t>
  </si>
  <si>
    <t>№ 420-р от 18.09.2025</t>
  </si>
  <si>
    <t>№ 398-р от 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</si>
</sst>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"/>
    <numFmt numFmtId="165" formatCode="#,##0.0"/>
    <numFmt numFmtId="166" formatCode="_-* #,##0.0_р_._-;\-* #,##0.0_р_._-;_-* &quot;-&quot;?_р_._-;_-@_-"/>
    <numFmt numFmtId="167" formatCode="_-* #,##0.00_р_._-;\-* #,##0.00_р_._-;_-* &quot;-&quot;??_р_._-;_-@_-"/>
    <numFmt numFmtId="168" formatCode="_-* #,##0.0\ _₽_-;\-* #,##0.0\ _₽_-;_-* &quot;-&quot;?\ _₽_-;_-@_-"/>
  </numFmts>
  <fonts count="5" x14ac:knownFonts="1">
    <font>
      <sz val="10"/>
      <color theme="1"/>
      <name val="Arial Cy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1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1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/>
    <xf numFmtId="166" fontId="1" fillId="0" borderId="0" xfId="0" applyNumberFormat="1" applyFont="1"/>
    <xf numFmtId="165" fontId="4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46"/>
  <sheetViews>
    <sheetView tabSelected="1" view="pageBreakPreview" zoomScale="80" zoomScaleNormal="100" zoomScaleSheetLayoutView="80" workbookViewId="0">
      <selection activeCell="E1" sqref="E1:F1"/>
    </sheetView>
  </sheetViews>
  <sheetFormatPr defaultColWidth="9.140625" defaultRowHeight="18.75" x14ac:dyDescent="0.3"/>
  <cols>
    <col min="1" max="1" width="5.5703125" style="8" customWidth="1"/>
    <col min="2" max="2" width="39.85546875" style="8" customWidth="1"/>
    <col min="3" max="3" width="19.85546875" style="8" customWidth="1"/>
    <col min="4" max="4" width="75.140625" style="8" bestFit="1" customWidth="1"/>
    <col min="5" max="5" width="20" style="8" customWidth="1"/>
    <col min="6" max="6" width="28.42578125" style="8" customWidth="1"/>
    <col min="7" max="7" width="9.140625" style="8"/>
    <col min="8" max="8" width="38.7109375" style="8" customWidth="1"/>
    <col min="9" max="16384" width="9.140625" style="8"/>
  </cols>
  <sheetData>
    <row r="1" spans="1:6" ht="37.5" customHeight="1" x14ac:dyDescent="0.3">
      <c r="E1" s="27" t="s">
        <v>78</v>
      </c>
      <c r="F1" s="27"/>
    </row>
    <row r="2" spans="1:6" ht="36.75" customHeight="1" x14ac:dyDescent="0.3">
      <c r="A2" s="26" t="s">
        <v>81</v>
      </c>
      <c r="B2" s="26"/>
      <c r="C2" s="26"/>
      <c r="D2" s="26"/>
      <c r="E2" s="26"/>
      <c r="F2" s="26"/>
    </row>
    <row r="3" spans="1:6" ht="22.5" customHeight="1" x14ac:dyDescent="0.3">
      <c r="D3" s="1"/>
      <c r="F3" s="9" t="s">
        <v>0</v>
      </c>
    </row>
    <row r="4" spans="1:6" ht="56.25" x14ac:dyDescent="0.3">
      <c r="A4" s="15" t="s">
        <v>1</v>
      </c>
      <c r="B4" s="15" t="s">
        <v>2</v>
      </c>
      <c r="C4" s="15" t="s">
        <v>3</v>
      </c>
      <c r="D4" s="15" t="s">
        <v>4</v>
      </c>
      <c r="E4" s="15" t="s">
        <v>80</v>
      </c>
      <c r="F4" s="15" t="s">
        <v>79</v>
      </c>
    </row>
    <row r="5" spans="1:6" ht="21.75" customHeight="1" x14ac:dyDescent="0.3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</row>
    <row r="6" spans="1:6" ht="75" x14ac:dyDescent="0.3">
      <c r="A6" s="17">
        <v>1</v>
      </c>
      <c r="B6" s="12" t="s">
        <v>5</v>
      </c>
      <c r="C6" s="13" t="s">
        <v>82</v>
      </c>
      <c r="D6" s="12" t="s">
        <v>68</v>
      </c>
      <c r="E6" s="14">
        <f>4200-4200</f>
        <v>0</v>
      </c>
      <c r="F6" s="14">
        <f>4200-4200</f>
        <v>0</v>
      </c>
    </row>
    <row r="7" spans="1:6" ht="150" x14ac:dyDescent="0.3">
      <c r="A7" s="16">
        <v>2</v>
      </c>
      <c r="B7" s="2" t="s">
        <v>43</v>
      </c>
      <c r="C7" s="3" t="s">
        <v>6</v>
      </c>
      <c r="D7" s="2" t="s">
        <v>8</v>
      </c>
      <c r="E7" s="4">
        <v>42108.7</v>
      </c>
      <c r="F7" s="14">
        <f>42108.7-0.00085</f>
        <v>42108.69915</v>
      </c>
    </row>
    <row r="8" spans="1:6" ht="150" x14ac:dyDescent="0.3">
      <c r="A8" s="16">
        <v>3</v>
      </c>
      <c r="B8" s="2" t="s">
        <v>43</v>
      </c>
      <c r="C8" s="3" t="s">
        <v>7</v>
      </c>
      <c r="D8" s="2" t="s">
        <v>8</v>
      </c>
      <c r="E8" s="4">
        <v>30095</v>
      </c>
      <c r="F8" s="4">
        <v>30095</v>
      </c>
    </row>
    <row r="9" spans="1:6" ht="150" x14ac:dyDescent="0.3">
      <c r="A9" s="16">
        <v>4</v>
      </c>
      <c r="B9" s="2" t="s">
        <v>43</v>
      </c>
      <c r="C9" s="5" t="s">
        <v>9</v>
      </c>
      <c r="D9" s="2" t="s">
        <v>10</v>
      </c>
      <c r="E9" s="4">
        <v>19976</v>
      </c>
      <c r="F9" s="4">
        <f>5675+14301</f>
        <v>19976</v>
      </c>
    </row>
    <row r="10" spans="1:6" ht="150" x14ac:dyDescent="0.3">
      <c r="A10" s="16">
        <v>5</v>
      </c>
      <c r="B10" s="2" t="s">
        <v>11</v>
      </c>
      <c r="C10" s="5" t="s">
        <v>12</v>
      </c>
      <c r="D10" s="2" t="s">
        <v>13</v>
      </c>
      <c r="E10" s="4">
        <v>3918.75</v>
      </c>
      <c r="F10" s="4">
        <v>3918.75</v>
      </c>
    </row>
    <row r="11" spans="1:6" ht="150" x14ac:dyDescent="0.3">
      <c r="A11" s="16">
        <v>6</v>
      </c>
      <c r="B11" s="2" t="s">
        <v>11</v>
      </c>
      <c r="C11" s="5" t="s">
        <v>14</v>
      </c>
      <c r="D11" s="2" t="s">
        <v>15</v>
      </c>
      <c r="E11" s="4">
        <v>940.5</v>
      </c>
      <c r="F11" s="4">
        <v>940.5</v>
      </c>
    </row>
    <row r="12" spans="1:6" ht="56.25" x14ac:dyDescent="0.3">
      <c r="A12" s="16">
        <v>7</v>
      </c>
      <c r="B12" s="2" t="s">
        <v>11</v>
      </c>
      <c r="C12" s="5" t="s">
        <v>16</v>
      </c>
      <c r="D12" s="2" t="s">
        <v>17</v>
      </c>
      <c r="E12" s="4">
        <v>6000</v>
      </c>
      <c r="F12" s="4">
        <v>6000</v>
      </c>
    </row>
    <row r="13" spans="1:6" ht="150" x14ac:dyDescent="0.3">
      <c r="A13" s="16">
        <v>8</v>
      </c>
      <c r="B13" s="2" t="s">
        <v>11</v>
      </c>
      <c r="C13" s="5" t="s">
        <v>18</v>
      </c>
      <c r="D13" s="2" t="s">
        <v>19</v>
      </c>
      <c r="E13" s="4">
        <v>156.75</v>
      </c>
      <c r="F13" s="4">
        <v>156.75</v>
      </c>
    </row>
    <row r="14" spans="1:6" ht="75" x14ac:dyDescent="0.3">
      <c r="A14" s="16">
        <v>9</v>
      </c>
      <c r="B14" s="2" t="s">
        <v>11</v>
      </c>
      <c r="C14" s="5" t="s">
        <v>20</v>
      </c>
      <c r="D14" s="2" t="s">
        <v>21</v>
      </c>
      <c r="E14" s="4">
        <v>50</v>
      </c>
      <c r="F14" s="4">
        <v>50</v>
      </c>
    </row>
    <row r="15" spans="1:6" ht="93.75" x14ac:dyDescent="0.3">
      <c r="A15" s="16">
        <v>10</v>
      </c>
      <c r="B15" s="12" t="s">
        <v>83</v>
      </c>
      <c r="C15" s="5" t="s">
        <v>22</v>
      </c>
      <c r="D15" s="6" t="s">
        <v>44</v>
      </c>
      <c r="E15" s="4">
        <v>4409</v>
      </c>
      <c r="F15" s="4">
        <v>4409</v>
      </c>
    </row>
    <row r="16" spans="1:6" ht="150" x14ac:dyDescent="0.3">
      <c r="A16" s="16">
        <v>11</v>
      </c>
      <c r="B16" s="2" t="s">
        <v>23</v>
      </c>
      <c r="C16" s="5" t="s">
        <v>24</v>
      </c>
      <c r="D16" s="6" t="s">
        <v>69</v>
      </c>
      <c r="E16" s="4">
        <v>39418.1</v>
      </c>
      <c r="F16" s="4">
        <v>39418.1</v>
      </c>
    </row>
    <row r="17" spans="1:6" ht="75" x14ac:dyDescent="0.3">
      <c r="A17" s="16">
        <v>12</v>
      </c>
      <c r="B17" s="2" t="s">
        <v>11</v>
      </c>
      <c r="C17" s="5" t="s">
        <v>25</v>
      </c>
      <c r="D17" s="6" t="s">
        <v>26</v>
      </c>
      <c r="E17" s="4">
        <v>30</v>
      </c>
      <c r="F17" s="4">
        <v>30</v>
      </c>
    </row>
    <row r="18" spans="1:6" ht="93.75" x14ac:dyDescent="0.3">
      <c r="A18" s="16">
        <v>13</v>
      </c>
      <c r="B18" s="2" t="s">
        <v>27</v>
      </c>
      <c r="C18" s="5" t="s">
        <v>28</v>
      </c>
      <c r="D18" s="6" t="s">
        <v>29</v>
      </c>
      <c r="E18" s="4">
        <v>11837.2</v>
      </c>
      <c r="F18" s="4">
        <v>11837.2</v>
      </c>
    </row>
    <row r="19" spans="1:6" ht="113.25" customHeight="1" x14ac:dyDescent="0.3">
      <c r="A19" s="16">
        <v>14</v>
      </c>
      <c r="B19" s="2" t="s">
        <v>27</v>
      </c>
      <c r="C19" s="5" t="s">
        <v>30</v>
      </c>
      <c r="D19" s="7" t="s">
        <v>45</v>
      </c>
      <c r="E19" s="4">
        <v>900</v>
      </c>
      <c r="F19" s="4">
        <v>900</v>
      </c>
    </row>
    <row r="20" spans="1:6" ht="140.25" customHeight="1" x14ac:dyDescent="0.3">
      <c r="A20" s="16">
        <v>15</v>
      </c>
      <c r="B20" s="2" t="s">
        <v>43</v>
      </c>
      <c r="C20" s="5" t="s">
        <v>31</v>
      </c>
      <c r="D20" s="2" t="s">
        <v>70</v>
      </c>
      <c r="E20" s="4">
        <v>28375</v>
      </c>
      <c r="F20" s="4">
        <v>28375</v>
      </c>
    </row>
    <row r="21" spans="1:6" ht="150" x14ac:dyDescent="0.3">
      <c r="A21" s="16">
        <v>16</v>
      </c>
      <c r="B21" s="2" t="s">
        <v>23</v>
      </c>
      <c r="C21" s="5" t="s">
        <v>32</v>
      </c>
      <c r="D21" s="2" t="s">
        <v>33</v>
      </c>
      <c r="E21" s="4">
        <v>21161.95</v>
      </c>
      <c r="F21" s="4">
        <v>21161.95</v>
      </c>
    </row>
    <row r="22" spans="1:6" ht="150" x14ac:dyDescent="0.3">
      <c r="A22" s="16">
        <v>17</v>
      </c>
      <c r="B22" s="2" t="s">
        <v>43</v>
      </c>
      <c r="C22" s="5" t="s">
        <v>34</v>
      </c>
      <c r="D22" s="2" t="s">
        <v>46</v>
      </c>
      <c r="E22" s="4">
        <v>22700</v>
      </c>
      <c r="F22" s="4">
        <f>22700-20850.065</f>
        <v>1849.9350000000013</v>
      </c>
    </row>
    <row r="23" spans="1:6" ht="56.25" x14ac:dyDescent="0.3">
      <c r="A23" s="16">
        <v>18</v>
      </c>
      <c r="B23" s="2" t="s">
        <v>27</v>
      </c>
      <c r="C23" s="5" t="s">
        <v>35</v>
      </c>
      <c r="D23" s="2" t="s">
        <v>71</v>
      </c>
      <c r="E23" s="4">
        <v>66800</v>
      </c>
      <c r="F23" s="4">
        <v>66800</v>
      </c>
    </row>
    <row r="24" spans="1:6" ht="168.75" x14ac:dyDescent="0.3">
      <c r="A24" s="16">
        <v>19</v>
      </c>
      <c r="B24" s="2" t="s">
        <v>11</v>
      </c>
      <c r="C24" s="5" t="s">
        <v>36</v>
      </c>
      <c r="D24" s="2" t="s">
        <v>37</v>
      </c>
      <c r="E24" s="4">
        <v>3103.65</v>
      </c>
      <c r="F24" s="4">
        <v>3103.65</v>
      </c>
    </row>
    <row r="25" spans="1:6" ht="56.25" x14ac:dyDescent="0.3">
      <c r="A25" s="16">
        <v>20</v>
      </c>
      <c r="B25" s="2" t="s">
        <v>11</v>
      </c>
      <c r="C25" s="5" t="s">
        <v>39</v>
      </c>
      <c r="D25" s="2" t="s">
        <v>41</v>
      </c>
      <c r="E25" s="4">
        <v>14152.15</v>
      </c>
      <c r="F25" s="4">
        <v>14152.15</v>
      </c>
    </row>
    <row r="26" spans="1:6" ht="75" x14ac:dyDescent="0.3">
      <c r="A26" s="16">
        <v>21</v>
      </c>
      <c r="B26" s="2" t="s">
        <v>11</v>
      </c>
      <c r="C26" s="5" t="s">
        <v>47</v>
      </c>
      <c r="D26" s="11" t="s">
        <v>48</v>
      </c>
      <c r="E26" s="4">
        <v>60</v>
      </c>
      <c r="F26" s="4">
        <v>60</v>
      </c>
    </row>
    <row r="27" spans="1:6" ht="168.75" x14ac:dyDescent="0.3">
      <c r="A27" s="16">
        <v>22</v>
      </c>
      <c r="B27" s="2" t="s">
        <v>11</v>
      </c>
      <c r="C27" s="5" t="s">
        <v>40</v>
      </c>
      <c r="D27" s="11" t="s">
        <v>42</v>
      </c>
      <c r="E27" s="4">
        <v>1442.1</v>
      </c>
      <c r="F27" s="4">
        <v>1442.1</v>
      </c>
    </row>
    <row r="28" spans="1:6" ht="150" x14ac:dyDescent="0.3">
      <c r="A28" s="16">
        <v>23</v>
      </c>
      <c r="B28" s="2" t="s">
        <v>11</v>
      </c>
      <c r="C28" s="5" t="s">
        <v>50</v>
      </c>
      <c r="D28" s="2" t="s">
        <v>73</v>
      </c>
      <c r="E28" s="4">
        <v>8793.6749999999993</v>
      </c>
      <c r="F28" s="4">
        <v>8793.6749999999993</v>
      </c>
    </row>
    <row r="29" spans="1:6" ht="93.75" x14ac:dyDescent="0.3">
      <c r="A29" s="16">
        <v>24</v>
      </c>
      <c r="B29" s="2" t="s">
        <v>27</v>
      </c>
      <c r="C29" s="5" t="s">
        <v>51</v>
      </c>
      <c r="D29" s="2" t="s">
        <v>49</v>
      </c>
      <c r="E29" s="4">
        <v>7037.6</v>
      </c>
      <c r="F29" s="4">
        <v>2111.3000000000002</v>
      </c>
    </row>
    <row r="30" spans="1:6" ht="150" x14ac:dyDescent="0.3">
      <c r="A30" s="16">
        <v>25</v>
      </c>
      <c r="B30" s="2" t="s">
        <v>11</v>
      </c>
      <c r="C30" s="5" t="s">
        <v>52</v>
      </c>
      <c r="D30" s="2" t="s">
        <v>73</v>
      </c>
      <c r="E30" s="4">
        <v>8151</v>
      </c>
      <c r="F30" s="4">
        <v>8151</v>
      </c>
    </row>
    <row r="31" spans="1:6" ht="93.75" x14ac:dyDescent="0.3">
      <c r="A31" s="16">
        <v>26</v>
      </c>
      <c r="B31" s="2" t="s">
        <v>23</v>
      </c>
      <c r="C31" s="5" t="s">
        <v>53</v>
      </c>
      <c r="D31" s="2" t="s">
        <v>72</v>
      </c>
      <c r="E31" s="4">
        <v>60000</v>
      </c>
      <c r="F31" s="28">
        <v>0</v>
      </c>
    </row>
    <row r="32" spans="1:6" ht="150" x14ac:dyDescent="0.3">
      <c r="A32" s="16">
        <v>27</v>
      </c>
      <c r="B32" s="2" t="s">
        <v>11</v>
      </c>
      <c r="C32" s="5" t="s">
        <v>54</v>
      </c>
      <c r="D32" s="2" t="s">
        <v>73</v>
      </c>
      <c r="E32" s="4">
        <v>956.17499999999995</v>
      </c>
      <c r="F32" s="4">
        <v>956.17499999999995</v>
      </c>
    </row>
    <row r="33" spans="1:6" ht="93.75" x14ac:dyDescent="0.3">
      <c r="A33" s="16">
        <v>28</v>
      </c>
      <c r="B33" s="2" t="s">
        <v>11</v>
      </c>
      <c r="C33" s="5" t="s">
        <v>55</v>
      </c>
      <c r="D33" s="2" t="s">
        <v>56</v>
      </c>
      <c r="E33" s="4">
        <v>3984</v>
      </c>
      <c r="F33" s="4">
        <v>3984</v>
      </c>
    </row>
    <row r="34" spans="1:6" ht="131.25" x14ac:dyDescent="0.3">
      <c r="A34" s="16">
        <v>29</v>
      </c>
      <c r="B34" s="2" t="s">
        <v>11</v>
      </c>
      <c r="C34" s="5" t="s">
        <v>57</v>
      </c>
      <c r="D34" s="2" t="s">
        <v>58</v>
      </c>
      <c r="E34" s="4">
        <v>15.675000000000001</v>
      </c>
      <c r="F34" s="4">
        <v>15.675000000000001</v>
      </c>
    </row>
    <row r="35" spans="1:6" ht="93.75" x14ac:dyDescent="0.3">
      <c r="A35" s="16">
        <v>30</v>
      </c>
      <c r="B35" s="2" t="s">
        <v>11</v>
      </c>
      <c r="C35" s="5" t="s">
        <v>67</v>
      </c>
      <c r="D35" s="2" t="s">
        <v>74</v>
      </c>
      <c r="E35" s="4">
        <v>300</v>
      </c>
      <c r="F35" s="4">
        <v>300</v>
      </c>
    </row>
    <row r="36" spans="1:6" ht="93.75" x14ac:dyDescent="0.3">
      <c r="A36" s="16">
        <v>31</v>
      </c>
      <c r="B36" s="2" t="s">
        <v>59</v>
      </c>
      <c r="C36" s="5" t="s">
        <v>75</v>
      </c>
      <c r="D36" s="2" t="s">
        <v>56</v>
      </c>
      <c r="E36" s="4">
        <f>2390.4</f>
        <v>2390.4</v>
      </c>
      <c r="F36" s="4">
        <f>411.68</f>
        <v>411.68</v>
      </c>
    </row>
    <row r="37" spans="1:6" ht="93.75" x14ac:dyDescent="0.3">
      <c r="A37" s="16">
        <v>32</v>
      </c>
      <c r="B37" s="2" t="s">
        <v>11</v>
      </c>
      <c r="C37" s="5" t="s">
        <v>85</v>
      </c>
      <c r="D37" s="2" t="s">
        <v>56</v>
      </c>
      <c r="E37" s="4">
        <v>6215.04</v>
      </c>
      <c r="F37" s="4">
        <v>6215.04</v>
      </c>
    </row>
    <row r="38" spans="1:6" ht="112.5" x14ac:dyDescent="0.3">
      <c r="A38" s="16">
        <v>33</v>
      </c>
      <c r="B38" s="2" t="s">
        <v>60</v>
      </c>
      <c r="C38" s="5" t="s">
        <v>62</v>
      </c>
      <c r="D38" s="2" t="s">
        <v>61</v>
      </c>
      <c r="E38" s="4">
        <v>297</v>
      </c>
      <c r="F38" s="4">
        <v>297</v>
      </c>
    </row>
    <row r="39" spans="1:6" ht="131.25" x14ac:dyDescent="0.3">
      <c r="A39" s="16">
        <v>34</v>
      </c>
      <c r="B39" s="2" t="s">
        <v>63</v>
      </c>
      <c r="C39" s="5" t="s">
        <v>65</v>
      </c>
      <c r="D39" s="2" t="s">
        <v>76</v>
      </c>
      <c r="E39" s="4">
        <v>10930.3</v>
      </c>
      <c r="F39" s="4">
        <v>10930.3</v>
      </c>
    </row>
    <row r="40" spans="1:6" ht="150" x14ac:dyDescent="0.3">
      <c r="A40" s="16">
        <v>35</v>
      </c>
      <c r="B40" s="2" t="s">
        <v>43</v>
      </c>
      <c r="C40" s="5" t="s">
        <v>84</v>
      </c>
      <c r="D40" s="2" t="s">
        <v>64</v>
      </c>
      <c r="E40" s="4">
        <v>6000</v>
      </c>
      <c r="F40" s="4">
        <v>6000</v>
      </c>
    </row>
    <row r="41" spans="1:6" ht="109.5" customHeight="1" x14ac:dyDescent="0.3">
      <c r="A41" s="16">
        <v>36</v>
      </c>
      <c r="B41" s="2" t="s">
        <v>11</v>
      </c>
      <c r="C41" s="5" t="s">
        <v>66</v>
      </c>
      <c r="D41" s="2" t="s">
        <v>77</v>
      </c>
      <c r="E41" s="4">
        <v>1992</v>
      </c>
      <c r="F41" s="4">
        <v>1992</v>
      </c>
    </row>
    <row r="42" spans="1:6" ht="26.25" customHeight="1" x14ac:dyDescent="0.3">
      <c r="A42" s="23"/>
      <c r="B42" s="24" t="s">
        <v>38</v>
      </c>
      <c r="C42" s="25"/>
      <c r="D42" s="7"/>
      <c r="E42" s="22">
        <f>E6+E7+E8+E9+E10+E11+E12+E13+E14+E15+E16+E17+E18+E19+E20+E21+E22+E23+E24+E25+E26+E27+E28+E29+E30+E31+E32+E33+E34+E35+E36+E37+E38+E39+E40+E41</f>
        <v>434697.71499999997</v>
      </c>
      <c r="F42" s="22">
        <f t="shared" ref="F42" si="0">F6+F7+F8+F9+F10+F11+F12+F13+F14+F15+F16+F17+F18+F19+F20+F21+F22+F23+F24+F25+F26+F27+F28+F29+F30+F31+F32+F33+F34+F35+F36+F37+F38+F39+F40+F41</f>
        <v>346942.62914999999</v>
      </c>
    </row>
    <row r="43" spans="1:6" ht="18" customHeight="1" x14ac:dyDescent="0.3">
      <c r="A43" s="10"/>
      <c r="B43" s="18"/>
      <c r="C43" s="10"/>
      <c r="D43" s="10"/>
      <c r="E43" s="10"/>
      <c r="F43" s="10"/>
    </row>
    <row r="44" spans="1:6" x14ac:dyDescent="0.3">
      <c r="B44" s="10"/>
      <c r="F44" s="19"/>
    </row>
    <row r="45" spans="1:6" x14ac:dyDescent="0.3">
      <c r="F45" s="20"/>
    </row>
    <row r="46" spans="1:6" x14ac:dyDescent="0.3">
      <c r="E46" s="21"/>
    </row>
  </sheetData>
  <mergeCells count="2">
    <mergeCell ref="A2:F2"/>
    <mergeCell ref="E1:F1"/>
  </mergeCells>
  <pageMargins left="0.39370078740157483" right="0.19685039370078741" top="0.48291666666666666" bottom="0.19685039370078741" header="0.15748031496062992" footer="0.51181102362204722"/>
  <pageSetup paperSize="9" scale="76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финанс!Print_Titles</vt:lpstr>
      <vt:lpstr>финанс!Область_печати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Терентьева Анна Сергеевна</cp:lastModifiedBy>
  <cp:revision>2</cp:revision>
  <cp:lastPrinted>2025-10-14T05:28:06Z</cp:lastPrinted>
  <dcterms:created xsi:type="dcterms:W3CDTF">2006-06-20T08:16:48Z</dcterms:created>
  <dcterms:modified xsi:type="dcterms:W3CDTF">2025-10-28T01:19:58Z</dcterms:modified>
</cp:coreProperties>
</file>