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полугодие 2025\на сайт\"/>
    </mc:Choice>
  </mc:AlternateContent>
  <xr:revisionPtr revIDLastSave="0" documentId="13_ncr:1_{4E99B27A-E9F0-4CA5-957B-7538CEC449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по ГП" sheetId="1" r:id="rId1"/>
  </sheets>
  <definedNames>
    <definedName name="_xlnm._FilterDatabase" localSheetId="0" hidden="1">#N/A</definedName>
    <definedName name="Print_Titles" localSheetId="0">#N/A</definedName>
    <definedName name="_xlnm.Print_Area" localSheetId="0">'Расходы по ГП'!$A$1:$G$37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G37" i="1" s="1"/>
  <c r="D37" i="1"/>
  <c r="C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F37" i="1" l="1"/>
</calcChain>
</file>

<file path=xl/sharedStrings.xml><?xml version="1.0" encoding="utf-8"?>
<sst xmlns="http://schemas.openxmlformats.org/spreadsheetml/2006/main" count="73" uniqueCount="73">
  <si>
    <t>Сведения об исполнении бюджета Забайкальского края по расходам в разрезе государственных программ  и непрограммных направлений деятельности по состоянию на 01.07.2025 года (в сравнении с запланированными значениями на 2025 год и исполнением на 01.07.2024 года)</t>
  </si>
  <si>
    <t xml:space="preserve">Код целевой статьи расходов </t>
  </si>
  <si>
    <t>Наименование</t>
  </si>
  <si>
    <t>Фактически исполнено по состоянию на 01.07.2024 г.,                         тыс. руб.</t>
  </si>
  <si>
    <t>Утвержденные бюджетные ассигнования (сводная бюджетная роспись на 01.07.2025 г.)                     тыс. руб.</t>
  </si>
  <si>
    <t>Фактически исполнено по состоянию на 01.07.2025 г.,                         тыс. руб.</t>
  </si>
  <si>
    <t>% исполнения утвержденных бюджетных ассигнований по состоянию на 01.07.2025 г.
(гр.5/гр.4)</t>
  </si>
  <si>
    <t>Темп роста к полугодию 
2024 г., %
(гр.5/гр.3)</t>
  </si>
  <si>
    <t>01 0 00 00000</t>
  </si>
  <si>
    <t>Государственная программа Забайкальского края "Управление государственными финансами и государственным долгом"</t>
  </si>
  <si>
    <t>02 0 00 00000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</si>
  <si>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</si>
  <si>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03 0 00 00000</t>
  </si>
  <si>
    <t>Государственная программа Забайкальского края "Экономическое развитие"</t>
  </si>
  <si>
    <t>04 0 00 00000</t>
  </si>
  <si>
    <t>Государственная программа Забайкальского края "Содействие занятости населения"</t>
  </si>
  <si>
    <t>05 0 00 00000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</si>
  <si>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</si>
  <si>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06 0 00 00000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</si>
  <si>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</si>
  <si>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07 0 00 00000</t>
  </si>
  <si>
    <t>Государственная программа Забайкальского края "Воспроизводство и использование природных ресурсов"</t>
  </si>
  <si>
    <t>08 0 00 00000</t>
  </si>
  <si>
    <t>Государственная программа Забайкальского края "Охрана окружающей среды"</t>
  </si>
  <si>
    <t>09 0 00 00000</t>
  </si>
  <si>
    <t>Государственная программа Забайкальского края "Развитие лесного хозяйства Забайкальского края"</t>
  </si>
  <si>
    <t>10 0 00 00000</t>
  </si>
  <si>
    <t>Государственная программа Забайкальского края "Управление государственной собственностью Забайкальского края"</t>
  </si>
  <si>
    <t>11 0 00 00000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</si>
  <si>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</si>
  <si>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12 0 00 00000</t>
  </si>
  <si>
    <t>Государственная программа Забайкальского края "Развитие территорий и жилищная политика Забайкальского края"</t>
  </si>
  <si>
    <t>13 0 00 00000</t>
  </si>
  <si>
    <t>Государственная программа Забайкальского края "Развитие транспортной системы Забайкальского края"</t>
  </si>
  <si>
    <t>14 0 00 00000</t>
  </si>
  <si>
    <t>Государственная программа Забайкальского края "Развитие образования Забайкальского края"</t>
  </si>
  <si>
    <t>15 0 00 00000</t>
  </si>
  <si>
    <t>Государственная программа Забайкальского края "Развитие культуры в Забайкальском крае"</t>
  </si>
  <si>
    <t>16 0 00 00000</t>
  </si>
  <si>
    <t>Государственная программа Забайкальского края "Развитие здравоохранения Забайкальского края"</t>
  </si>
  <si>
    <t>17 0 00 00000</t>
  </si>
  <si>
    <t>Государственная программа Забайкальского края "Социальная поддержка граждан"</t>
  </si>
  <si>
    <t>18 0 00 00000</t>
  </si>
  <si>
    <t>Государственная программа Забайкальского края "Развитие физической культуры и спорта в Забайкальском крае"</t>
  </si>
  <si>
    <t>19 0 00 00000</t>
  </si>
  <si>
    <t>Государственная программа Забайкальского края "Совершенствование государственного управления Забайкальского края"</t>
  </si>
  <si>
    <t>21 0 00 00000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</si>
  <si>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</si>
  <si>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23 0 00 00000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</si>
  <si>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</si>
  <si>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24 0 00 00000</t>
  </si>
  <si>
    <t>Государственная программа Забайкальского края "Доступная среда"</t>
  </si>
  <si>
    <t>26 0 00 00000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</si>
  <si>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</si>
  <si>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27 0 00 00000</t>
  </si>
  <si>
    <t>Государственная программа Забайкальского края "Развитие жилищно-коммунального хозяйства Забайкальского края"</t>
  </si>
  <si>
    <t>28 0 00 00000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</si>
  <si>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</si>
  <si>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29 0 00 00000</t>
  </si>
  <si>
    <t>Государственная программа Забайкальского края "Формирование современной городской среды"</t>
  </si>
  <si>
    <t>31 0 00 00000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</si>
  <si>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</si>
  <si>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32 0 00 00000</t>
  </si>
  <si>
    <t>Государственная программа Забайкальского края "Комплексное развитие сельских территорий"</t>
  </si>
  <si>
    <t>33 0 00 00000</t>
  </si>
  <si>
    <t>Государственная программа Забайкальского края "Развитие дорожного хозяйства Забайкальского края"</t>
  </si>
  <si>
    <t>34 0 00 00000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</si>
  <si>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</si>
  <si>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35 0 00 00000</t>
  </si>
  <si>
    <t>Государственная программа Забайкальского края "Энергосбережение и развитие энергетики в Забайкальском крае"</t>
  </si>
  <si>
    <t>88 0 00 00000</t>
  </si>
  <si>
    <t>Непрограммная деятельность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</si>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</sst>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р.&quot;_-;\-* #,##0.00&quot;р.&quot;_-;_-* &quot;-&quot;??&quot;р.&quot;_-;_-@_-"/>
    <numFmt numFmtId="166" formatCode="_-* #,##0.00_р_._-;\-* #,##0.00_р_._-;_-* &quot;-&quot;??_р_._-;_-@_-"/>
    <numFmt numFmtId="168" formatCode="#,##0.0"/>
    <numFmt numFmtId="169" formatCode="#,##0.0_ ;\-#,##0.0\ "/>
    <numFmt numFmtId="170" formatCode="_-* #,##0.0\ _₽_-;\-* #,##0.0\ _₽_-;_-* &quot;-&quot;?\ _₽_-;_-@_-"/>
    <numFmt numFmtId="171" formatCode="_-* #,##0.0_р_._-;\-* #,##0.0_р_._-;_-* &quot;-&quot;?_р_._-;_-@_-"/>
  </numFmts>
  <fonts count="18" x14ac:knownFonts="1">
    <font>
      <sz val="10"/>
      <color theme="1"/>
      <name val="Arial Cyr"/>
    </font>
    <font>
      <b/>
      <sz val="10"/>
      <color indexed="64"/>
      <name val="Arial Cyr"/>
    </font>
    <font>
      <sz val="10"/>
      <color indexed="64"/>
      <name val="Arial Cyr"/>
    </font>
    <font>
      <b/>
      <sz val="10"/>
      <color indexed="64"/>
      <name val="Arial"/>
    </font>
    <font>
      <b/>
      <sz val="12"/>
      <color indexed="64"/>
      <name val="Arial Cyr"/>
    </font>
    <font>
      <sz val="10"/>
      <color indexed="64"/>
      <name val="Arial"/>
    </font>
    <font>
      <sz val="10"/>
      <color indexed="64"/>
      <name val="Times New Roman"/>
    </font>
    <font>
      <sz val="11"/>
      <name val="Calibri"/>
      <scheme val="minor"/>
    </font>
    <font>
      <sz val="11"/>
      <color rgb="FF9C0006"/>
      <name val="Calibri"/>
      <scheme val="minor"/>
    </font>
    <font>
      <sz val="11"/>
      <color rgb="FF006100"/>
      <name val="Calibri"/>
      <scheme val="minor"/>
    </font>
    <font>
      <sz val="11"/>
      <name val="Times New Roman"/>
    </font>
    <font>
      <b/>
      <sz val="14"/>
      <color indexed="64"/>
      <name val="Times New Roman"/>
    </font>
    <font>
      <b/>
      <sz val="12"/>
      <color indexed="64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theme="0"/>
      <name val="Arial"/>
    </font>
    <font>
      <sz val="11"/>
      <color theme="0"/>
      <name val="Times New Roman"/>
    </font>
    <font>
      <b/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0" borderId="1">
      <alignment horizontal="center" vertical="center" wrapText="1"/>
    </xf>
    <xf numFmtId="0" fontId="2" fillId="0" borderId="0"/>
    <xf numFmtId="0" fontId="3" fillId="2" borderId="1">
      <alignment horizontal="left" vertical="top" wrapText="1"/>
    </xf>
    <xf numFmtId="0" fontId="4" fillId="0" borderId="0">
      <alignment horizontal="center"/>
    </xf>
    <xf numFmtId="0" fontId="2" fillId="0" borderId="0">
      <alignment wrapText="1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2" fillId="0" borderId="1">
      <alignment horizontal="center" vertical="center" shrinkToFit="1"/>
    </xf>
    <xf numFmtId="0" fontId="1" fillId="0" borderId="1">
      <alignment horizontal="left"/>
    </xf>
    <xf numFmtId="4" fontId="1" fillId="3" borderId="1">
      <alignment horizontal="right" vertical="top" shrinkToFit="1"/>
    </xf>
    <xf numFmtId="0" fontId="2" fillId="0" borderId="2"/>
    <xf numFmtId="0" fontId="2" fillId="0" borderId="0">
      <alignment horizontal="left" wrapText="1"/>
    </xf>
    <xf numFmtId="49" fontId="2" fillId="0" borderId="1">
      <alignment horizontal="left" vertical="top" wrapText="1"/>
    </xf>
    <xf numFmtId="4" fontId="2" fillId="4" borderId="1">
      <alignment horizontal="right" vertical="top" shrinkToFit="1"/>
    </xf>
    <xf numFmtId="4" fontId="3" fillId="2" borderId="1">
      <alignment horizontal="right" vertical="top" wrapText="1"/>
    </xf>
    <xf numFmtId="4" fontId="3" fillId="2" borderId="2">
      <alignment horizontal="right" vertical="top" wrapText="1"/>
    </xf>
    <xf numFmtId="4" fontId="3" fillId="5" borderId="2">
      <alignment horizontal="right" vertical="top" shrinkToFit="1"/>
    </xf>
    <xf numFmtId="4" fontId="5" fillId="0" borderId="2">
      <alignment horizontal="right" vertical="top" shrinkToFit="1"/>
    </xf>
    <xf numFmtId="4" fontId="3" fillId="6" borderId="3">
      <alignment horizontal="right" shrinkToFit="1"/>
    </xf>
    <xf numFmtId="4" fontId="3" fillId="2" borderId="1">
      <alignment horizontal="right" vertical="top" shrinkToFit="1"/>
    </xf>
    <xf numFmtId="4" fontId="3" fillId="2" borderId="2">
      <alignment horizontal="right" vertical="top" shrinkToFit="1"/>
    </xf>
    <xf numFmtId="164" fontId="6" fillId="0" borderId="0">
      <alignment vertical="top" wrapText="1"/>
    </xf>
    <xf numFmtId="0" fontId="7" fillId="0" borderId="0"/>
    <xf numFmtId="0" fontId="8" fillId="7" borderId="0"/>
    <xf numFmtId="166" fontId="7" fillId="0" borderId="0"/>
    <xf numFmtId="0" fontId="9" fillId="8" borderId="0"/>
  </cellStyleXfs>
  <cellXfs count="27">
    <xf numFmtId="0" fontId="0" fillId="0" borderId="0" xfId="0"/>
    <xf numFmtId="0" fontId="10" fillId="0" borderId="0" xfId="24" applyFont="1" applyFill="1" applyProtection="1">
      <protection locked="0"/>
    </xf>
    <xf numFmtId="0" fontId="12" fillId="9" borderId="4" xfId="8" applyFont="1" applyFill="1" applyBorder="1" applyAlignment="1" applyProtection="1">
      <alignment horizontal="center" vertical="center" wrapText="1"/>
      <protection locked="0"/>
    </xf>
    <xf numFmtId="49" fontId="13" fillId="9" borderId="4" xfId="24" applyNumberFormat="1" applyFont="1" applyFill="1" applyBorder="1" applyAlignment="1" applyProtection="1">
      <alignment vertical="center"/>
      <protection locked="0"/>
    </xf>
    <xf numFmtId="49" fontId="14" fillId="9" borderId="4" xfId="14" applyNumberFormat="1" applyFont="1" applyFill="1" applyBorder="1" applyAlignment="1" applyProtection="1">
      <alignment horizontal="left" vertical="top" wrapText="1"/>
    </xf>
    <xf numFmtId="168" fontId="14" fillId="0" borderId="1" xfId="21" applyNumberFormat="1" applyFont="1" applyFill="1" applyBorder="1" applyAlignment="1" applyProtection="1">
      <alignment horizontal="right" vertical="center" wrapText="1" shrinkToFit="1"/>
    </xf>
    <xf numFmtId="169" fontId="13" fillId="9" borderId="4" xfId="0" applyNumberFormat="1" applyFont="1" applyFill="1" applyBorder="1" applyAlignment="1">
      <alignment horizontal="right" vertical="center"/>
    </xf>
    <xf numFmtId="0" fontId="15" fillId="0" borderId="0" xfId="4" applyFont="1" applyAlignment="1">
      <alignment horizontal="left" vertical="top" wrapText="1"/>
    </xf>
    <xf numFmtId="0" fontId="13" fillId="9" borderId="4" xfId="26" applyFont="1" applyFill="1" applyBorder="1" applyAlignment="1">
      <alignment horizontal="left" vertical="center" wrapText="1"/>
    </xf>
    <xf numFmtId="170" fontId="14" fillId="0" borderId="1" xfId="21" applyNumberFormat="1" applyFont="1" applyFill="1" applyBorder="1" applyAlignment="1" applyProtection="1">
      <alignment horizontal="right" vertical="center" wrapText="1" shrinkToFit="1"/>
    </xf>
    <xf numFmtId="169" fontId="14" fillId="0" borderId="1" xfId="21" applyNumberFormat="1" applyFont="1" applyFill="1" applyBorder="1" applyAlignment="1" applyProtection="1">
      <alignment horizontal="right" vertical="center" wrapText="1" shrinkToFit="1"/>
    </xf>
    <xf numFmtId="168" fontId="14" fillId="0" borderId="5" xfId="21" applyNumberFormat="1" applyFont="1" applyFill="1" applyBorder="1" applyAlignment="1" applyProtection="1">
      <alignment horizontal="right" vertical="center" wrapText="1" shrinkToFit="1"/>
    </xf>
    <xf numFmtId="0" fontId="16" fillId="0" borderId="0" xfId="24" applyFont="1" applyFill="1" applyProtection="1">
      <protection locked="0"/>
    </xf>
    <xf numFmtId="0" fontId="13" fillId="9" borderId="4" xfId="24" applyFont="1" applyFill="1" applyBorder="1" applyProtection="1">
      <protection locked="0"/>
    </xf>
    <xf numFmtId="0" fontId="12" fillId="9" borderId="4" xfId="10" applyNumberFormat="1" applyFont="1" applyFill="1" applyBorder="1" applyAlignment="1" applyProtection="1">
      <alignment horizontal="left" vertical="center"/>
    </xf>
    <xf numFmtId="169" fontId="17" fillId="9" borderId="6" xfId="0" applyNumberFormat="1" applyFont="1" applyFill="1" applyBorder="1" applyAlignment="1">
      <alignment horizontal="right" vertical="center"/>
    </xf>
    <xf numFmtId="169" fontId="17" fillId="9" borderId="4" xfId="0" applyNumberFormat="1" applyFont="1" applyFill="1" applyBorder="1" applyAlignment="1">
      <alignment horizontal="right" vertical="center"/>
    </xf>
    <xf numFmtId="0" fontId="6" fillId="0" borderId="0" xfId="12" applyFont="1" applyAlignment="1" applyProtection="1"/>
    <xf numFmtId="171" fontId="14" fillId="0" borderId="0" xfId="15" applyNumberFormat="1" applyFont="1" applyFill="1" applyBorder="1" applyAlignment="1" applyProtection="1">
      <alignment horizontal="right" vertical="center" wrapText="1"/>
    </xf>
    <xf numFmtId="0" fontId="11" fillId="0" borderId="0" xfId="3" applyFont="1" applyFill="1" applyBorder="1" applyAlignment="1" applyProtection="1">
      <alignment horizontal="center" vertical="center" wrapText="1"/>
    </xf>
    <xf numFmtId="0" fontId="12" fillId="0" borderId="4" xfId="8" applyFont="1" applyBorder="1" applyAlignment="1" applyProtection="1">
      <alignment horizontal="center" vertical="center" wrapText="1"/>
    </xf>
    <xf numFmtId="0" fontId="12" fillId="0" borderId="4" xfId="8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 wrapText="1"/>
    </xf>
    <xf numFmtId="0" fontId="12" fillId="9" borderId="4" xfId="2" applyFont="1" applyFill="1" applyBorder="1" applyAlignment="1" applyProtection="1">
      <alignment horizontal="center" vertical="center" wrapText="1"/>
    </xf>
    <xf numFmtId="0" fontId="7" fillId="9" borderId="4" xfId="24" applyFont="1" applyFill="1" applyBorder="1" applyAlignment="1">
      <alignment horizontal="center" vertical="center" wrapText="1"/>
    </xf>
    <xf numFmtId="0" fontId="6" fillId="0" borderId="0" xfId="13" applyNumberFormat="1" applyFont="1" applyBorder="1" applyAlignment="1" applyProtection="1">
      <alignment horizontal="left" wrapText="1"/>
    </xf>
    <xf numFmtId="0" fontId="6" fillId="0" borderId="0" xfId="13" applyNumberFormat="1" applyFont="1" applyBorder="1" applyAlignment="1" applyProtection="1">
      <alignment horizontal="left" wrapText="1"/>
      <protection locked="0"/>
    </xf>
  </cellXfs>
  <cellStyles count="27">
    <cellStyle name="st32" xfId="1" xr:uid="{00000000-0005-0000-0000-000012000000}"/>
    <cellStyle name="xl23" xfId="2" xr:uid="{00000000-0005-0000-0000-000013000000}"/>
    <cellStyle name="xl24" xfId="3" xr:uid="{00000000-0005-0000-0000-000014000000}"/>
    <cellStyle name="xl25" xfId="4" xr:uid="{00000000-0005-0000-0000-000015000000}"/>
    <cellStyle name="xl26" xfId="5" xr:uid="{00000000-0005-0000-0000-000016000000}"/>
    <cellStyle name="xl27" xfId="6" xr:uid="{00000000-0005-0000-0000-000017000000}"/>
    <cellStyle name="xl29" xfId="7" xr:uid="{00000000-0005-0000-0000-000018000000}"/>
    <cellStyle name="xl31" xfId="8" xr:uid="{00000000-0005-0000-0000-000019000000}"/>
    <cellStyle name="xl33" xfId="9" xr:uid="{00000000-0005-0000-0000-00001A000000}"/>
    <cellStyle name="xl34" xfId="10" xr:uid="{00000000-0005-0000-0000-00001B000000}"/>
    <cellStyle name="xl36" xfId="11" xr:uid="{00000000-0005-0000-0000-00001C000000}"/>
    <cellStyle name="xl37" xfId="12" xr:uid="{00000000-0005-0000-0000-00001D000000}"/>
    <cellStyle name="xl38" xfId="13" xr:uid="{00000000-0005-0000-0000-00001E000000}"/>
    <cellStyle name="xl39" xfId="14" xr:uid="{00000000-0005-0000-0000-00001F000000}"/>
    <cellStyle name="xl48" xfId="15" xr:uid="{00000000-0005-0000-0000-000020000000}"/>
    <cellStyle name="xl49" xfId="16" xr:uid="{00000000-0005-0000-0000-000021000000}"/>
    <cellStyle name="xl50" xfId="17" xr:uid="{00000000-0005-0000-0000-000022000000}"/>
    <cellStyle name="xl52" xfId="18" xr:uid="{00000000-0005-0000-0000-000023000000}"/>
    <cellStyle name="xl54" xfId="19" xr:uid="{00000000-0005-0000-0000-000024000000}"/>
    <cellStyle name="xl57" xfId="20" xr:uid="{00000000-0005-0000-0000-000025000000}"/>
    <cellStyle name="xl59" xfId="21" xr:uid="{00000000-0005-0000-0000-000026000000}"/>
    <cellStyle name="Обычный" xfId="0" builtinId="0"/>
    <cellStyle name="Обычный 2" xfId="22" xr:uid="{00000000-0005-0000-0000-00003B000000}"/>
    <cellStyle name="Обычный 3" xfId="23" xr:uid="{00000000-0005-0000-0000-00003C000000}"/>
    <cellStyle name="Плохой" xfId="24" builtinId="27"/>
    <cellStyle name="Финансовый 2" xfId="25" xr:uid="{00000000-0005-0000-0000-000045000000}"/>
    <cellStyle name="Хороший" xfId="2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9"/>
  <sheetViews>
    <sheetView showGridLines="0" tabSelected="1" view="pageBreakPreview" zoomScale="60" zoomScaleNormal="70" workbookViewId="0">
      <selection activeCell="A2" sqref="A2:XFD3"/>
    </sheetView>
  </sheetViews>
  <sheetFormatPr defaultRowHeight="15" customHeight="1" x14ac:dyDescent="0.25"/>
  <cols>
    <col min="1" max="1" width="16.7109375" style="1" customWidth="1"/>
    <col min="2" max="2" width="64.7109375" style="1" customWidth="1"/>
    <col min="3" max="3" width="17" style="1" customWidth="1"/>
    <col min="4" max="5" width="18.7109375" style="1" customWidth="1"/>
    <col min="6" max="6" width="19.5703125" style="1" customWidth="1"/>
    <col min="7" max="7" width="16.140625" style="1" customWidth="1"/>
    <col min="8" max="8" width="68.7109375" style="1" customWidth="1"/>
    <col min="9" max="9" width="10" style="1" bestFit="1" customWidth="1"/>
    <col min="10" max="257" width="9.140625" style="1" customWidth="1"/>
  </cols>
  <sheetData>
    <row r="1" spans="1:8" ht="54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8" ht="15" customHeight="1" x14ac:dyDescent="0.25">
      <c r="A2" s="20" t="s">
        <v>1</v>
      </c>
      <c r="B2" s="20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</row>
    <row r="3" spans="1:8" ht="114" customHeight="1" x14ac:dyDescent="0.25">
      <c r="A3" s="21"/>
      <c r="B3" s="21"/>
      <c r="C3" s="22"/>
      <c r="D3" s="22"/>
      <c r="E3" s="22"/>
      <c r="F3" s="24"/>
      <c r="G3" s="23"/>
    </row>
    <row r="4" spans="1:8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8" ht="31.5" x14ac:dyDescent="0.25">
      <c r="A5" s="3" t="s">
        <v>8</v>
      </c>
      <c r="B5" s="4" t="s">
        <v>9</v>
      </c>
      <c r="C5" s="5">
        <v>3766071.7</v>
      </c>
      <c r="D5" s="5">
        <v>10005708.699999999</v>
      </c>
      <c r="E5" s="5">
        <v>3634433</v>
      </c>
      <c r="F5" s="6">
        <f t="shared" ref="F5:F37" si="0">E5/D5*100</f>
        <v>36.323593949921815</v>
      </c>
      <c r="G5" s="6">
        <f t="shared" ref="G5:G11" si="1">E5/C5*100</f>
        <v>96.504615140492405</v>
      </c>
      <c r="H5" s="7"/>
    </row>
    <row r="6" spans="1:8" ht="63" x14ac:dyDescent="0.25">
      <c r="A6" s="3" t="s">
        <v>10</v>
      </c>
      <c r="B6" s="4" t="s">
        <v>11</v>
      </c>
      <c r="C6" s="5">
        <v>859894.1</v>
      </c>
      <c r="D6" s="5">
        <v>2242119.7999999998</v>
      </c>
      <c r="E6" s="5">
        <v>863340.3</v>
      </c>
      <c r="F6" s="6">
        <f t="shared" si="0"/>
        <v>38.505538374889696</v>
      </c>
      <c r="G6" s="6">
        <f t="shared" si="1"/>
        <v>100.40077028089856</v>
      </c>
      <c r="H6" s="7"/>
    </row>
    <row r="7" spans="1:8" ht="31.5" x14ac:dyDescent="0.25">
      <c r="A7" s="3" t="s">
        <v>12</v>
      </c>
      <c r="B7" s="4" t="s">
        <v>13</v>
      </c>
      <c r="C7" s="5">
        <v>1181828</v>
      </c>
      <c r="D7" s="5">
        <v>3216718.4</v>
      </c>
      <c r="E7" s="5">
        <v>1521629.5</v>
      </c>
      <c r="F7" s="6">
        <f t="shared" si="0"/>
        <v>47.303783259361467</v>
      </c>
      <c r="G7" s="6">
        <f t="shared" si="1"/>
        <v>128.75219575098916</v>
      </c>
      <c r="H7" s="7"/>
    </row>
    <row r="8" spans="1:8" ht="31.5" x14ac:dyDescent="0.25">
      <c r="A8" s="3" t="s">
        <v>14</v>
      </c>
      <c r="B8" s="4" t="s">
        <v>15</v>
      </c>
      <c r="C8" s="5">
        <v>331433.09999999998</v>
      </c>
      <c r="D8" s="5">
        <v>816347.5</v>
      </c>
      <c r="E8" s="5">
        <v>290331.2</v>
      </c>
      <c r="F8" s="6">
        <f t="shared" si="0"/>
        <v>35.564658432836509</v>
      </c>
      <c r="G8" s="6">
        <f t="shared" si="1"/>
        <v>87.598734103503844</v>
      </c>
      <c r="H8" s="7"/>
    </row>
    <row r="9" spans="1:8" ht="47.25" x14ac:dyDescent="0.25">
      <c r="A9" s="3" t="s">
        <v>16</v>
      </c>
      <c r="B9" s="4" t="s">
        <v>17</v>
      </c>
      <c r="C9" s="5">
        <v>1170326.8999999999</v>
      </c>
      <c r="D9" s="5">
        <v>3569348.4</v>
      </c>
      <c r="E9" s="5">
        <v>1698498.3</v>
      </c>
      <c r="F9" s="6">
        <f t="shared" si="0"/>
        <v>47.585668577491624</v>
      </c>
      <c r="G9" s="6">
        <f t="shared" si="1"/>
        <v>145.13024523319083</v>
      </c>
      <c r="H9" s="7"/>
    </row>
    <row r="10" spans="1:8" ht="47.25" x14ac:dyDescent="0.25">
      <c r="A10" s="3" t="s">
        <v>18</v>
      </c>
      <c r="B10" s="4" t="s">
        <v>19</v>
      </c>
      <c r="C10" s="5">
        <v>93001.1</v>
      </c>
      <c r="D10" s="5">
        <v>240903.4</v>
      </c>
      <c r="E10" s="5">
        <v>71678</v>
      </c>
      <c r="F10" s="6">
        <f t="shared" si="0"/>
        <v>29.753834939648012</v>
      </c>
      <c r="G10" s="6">
        <f t="shared" si="1"/>
        <v>77.072206672824294</v>
      </c>
      <c r="H10" s="7"/>
    </row>
    <row r="11" spans="1:8" ht="31.5" x14ac:dyDescent="0.25">
      <c r="A11" s="3" t="s">
        <v>20</v>
      </c>
      <c r="B11" s="4" t="s">
        <v>21</v>
      </c>
      <c r="C11" s="5">
        <v>523467.6</v>
      </c>
      <c r="D11" s="5">
        <v>1652068.4</v>
      </c>
      <c r="E11" s="5">
        <v>1102458.3</v>
      </c>
      <c r="F11" s="6">
        <f t="shared" si="0"/>
        <v>66.73200092683814</v>
      </c>
      <c r="G11" s="6">
        <f t="shared" si="1"/>
        <v>210.60678827113657</v>
      </c>
      <c r="H11" s="7"/>
    </row>
    <row r="12" spans="1:8" ht="31.5" x14ac:dyDescent="0.25">
      <c r="A12" s="3" t="s">
        <v>22</v>
      </c>
      <c r="B12" s="4" t="s">
        <v>23</v>
      </c>
      <c r="C12" s="5">
        <v>1834335.5</v>
      </c>
      <c r="D12" s="5">
        <v>1952074.7</v>
      </c>
      <c r="E12" s="5">
        <v>1138124.8999999999</v>
      </c>
      <c r="F12" s="6">
        <f t="shared" si="0"/>
        <v>58.303347715125852</v>
      </c>
      <c r="G12" s="6">
        <f t="shared" ref="G12:G37" si="2">E12/C12*100</f>
        <v>62.045623605932498</v>
      </c>
      <c r="H12" s="7"/>
    </row>
    <row r="13" spans="1:8" ht="31.5" x14ac:dyDescent="0.25">
      <c r="A13" s="3" t="s">
        <v>24</v>
      </c>
      <c r="B13" s="4" t="s">
        <v>25</v>
      </c>
      <c r="C13" s="5">
        <v>1199997.5</v>
      </c>
      <c r="D13" s="5">
        <v>3378483.2000000002</v>
      </c>
      <c r="E13" s="5">
        <v>1832644.4</v>
      </c>
      <c r="F13" s="6">
        <f t="shared" si="0"/>
        <v>54.244591182220468</v>
      </c>
      <c r="G13" s="6">
        <f t="shared" si="2"/>
        <v>152.72068483476008</v>
      </c>
      <c r="H13" s="7"/>
    </row>
    <row r="14" spans="1:8" ht="33" customHeight="1" x14ac:dyDescent="0.25">
      <c r="A14" s="3" t="s">
        <v>26</v>
      </c>
      <c r="B14" s="4" t="s">
        <v>27</v>
      </c>
      <c r="C14" s="5">
        <v>113778.1</v>
      </c>
      <c r="D14" s="5">
        <v>332278.3</v>
      </c>
      <c r="E14" s="5">
        <v>140062</v>
      </c>
      <c r="F14" s="6">
        <f t="shared" si="0"/>
        <v>42.152015343764546</v>
      </c>
      <c r="G14" s="6">
        <f t="shared" si="2"/>
        <v>123.10101856156852</v>
      </c>
      <c r="H14" s="7"/>
    </row>
    <row r="15" spans="1:8" ht="47.25" x14ac:dyDescent="0.25">
      <c r="A15" s="3" t="s">
        <v>28</v>
      </c>
      <c r="B15" s="4" t="s">
        <v>29</v>
      </c>
      <c r="C15" s="5">
        <v>22170.2</v>
      </c>
      <c r="D15" s="5">
        <v>55393.1</v>
      </c>
      <c r="E15" s="5">
        <v>33836.6</v>
      </c>
      <c r="F15" s="6">
        <f t="shared" si="0"/>
        <v>61.084503304563199</v>
      </c>
      <c r="G15" s="6">
        <f t="shared" si="2"/>
        <v>152.6219880740814</v>
      </c>
      <c r="H15" s="7"/>
    </row>
    <row r="16" spans="1:8" ht="31.5" x14ac:dyDescent="0.25">
      <c r="A16" s="3" t="s">
        <v>30</v>
      </c>
      <c r="B16" s="4" t="s">
        <v>31</v>
      </c>
      <c r="C16" s="5">
        <v>232539.3</v>
      </c>
      <c r="D16" s="5">
        <v>504210.9</v>
      </c>
      <c r="E16" s="5">
        <v>280258.5</v>
      </c>
      <c r="F16" s="6">
        <f t="shared" si="0"/>
        <v>55.583586154127175</v>
      </c>
      <c r="G16" s="6">
        <f t="shared" si="2"/>
        <v>120.52091839959955</v>
      </c>
      <c r="H16" s="7"/>
    </row>
    <row r="17" spans="1:8" ht="31.5" x14ac:dyDescent="0.25">
      <c r="A17" s="3" t="s">
        <v>32</v>
      </c>
      <c r="B17" s="8" t="s">
        <v>33</v>
      </c>
      <c r="C17" s="5">
        <v>376385.4</v>
      </c>
      <c r="D17" s="5">
        <v>1134018</v>
      </c>
      <c r="E17" s="5">
        <v>552778</v>
      </c>
      <c r="F17" s="6">
        <f t="shared" si="0"/>
        <v>48.745081647733983</v>
      </c>
      <c r="G17" s="6">
        <f t="shared" si="2"/>
        <v>146.8648890206687</v>
      </c>
      <c r="H17" s="7"/>
    </row>
    <row r="18" spans="1:8" ht="31.5" x14ac:dyDescent="0.25">
      <c r="A18" s="3" t="s">
        <v>34</v>
      </c>
      <c r="B18" s="4" t="s">
        <v>35</v>
      </c>
      <c r="C18" s="5">
        <v>18896808.100000001</v>
      </c>
      <c r="D18" s="5">
        <v>31922993.899999999</v>
      </c>
      <c r="E18" s="5">
        <v>18244384.899999999</v>
      </c>
      <c r="F18" s="6">
        <f t="shared" si="0"/>
        <v>57.151233863437852</v>
      </c>
      <c r="G18" s="6">
        <f t="shared" si="2"/>
        <v>96.547442316461883</v>
      </c>
      <c r="H18" s="7"/>
    </row>
    <row r="19" spans="1:8" ht="31.5" x14ac:dyDescent="0.25">
      <c r="A19" s="3" t="s">
        <v>36</v>
      </c>
      <c r="B19" s="4" t="s">
        <v>37</v>
      </c>
      <c r="C19" s="5">
        <v>1181516.3999999999</v>
      </c>
      <c r="D19" s="5">
        <v>2810279.2</v>
      </c>
      <c r="E19" s="5">
        <v>1235878</v>
      </c>
      <c r="F19" s="6">
        <f t="shared" si="0"/>
        <v>43.977053952504072</v>
      </c>
      <c r="G19" s="6">
        <f t="shared" si="2"/>
        <v>104.60100257601167</v>
      </c>
      <c r="H19" s="7"/>
    </row>
    <row r="20" spans="1:8" ht="31.5" x14ac:dyDescent="0.25">
      <c r="A20" s="3" t="s">
        <v>38</v>
      </c>
      <c r="B20" s="4" t="s">
        <v>39</v>
      </c>
      <c r="C20" s="5">
        <v>7471190.2999999998</v>
      </c>
      <c r="D20" s="5">
        <v>19638707.699999999</v>
      </c>
      <c r="E20" s="5">
        <v>10101927.9</v>
      </c>
      <c r="F20" s="6">
        <f t="shared" si="0"/>
        <v>51.438862751646333</v>
      </c>
      <c r="G20" s="6">
        <f t="shared" si="2"/>
        <v>135.21176003240075</v>
      </c>
      <c r="H20" s="7"/>
    </row>
    <row r="21" spans="1:8" ht="31.5" x14ac:dyDescent="0.25">
      <c r="A21" s="3" t="s">
        <v>40</v>
      </c>
      <c r="B21" s="4" t="s">
        <v>41</v>
      </c>
      <c r="C21" s="5">
        <v>8196825</v>
      </c>
      <c r="D21" s="5">
        <v>18469091.100000001</v>
      </c>
      <c r="E21" s="5">
        <v>9552717.9000000004</v>
      </c>
      <c r="F21" s="6">
        <f t="shared" si="0"/>
        <v>51.722728791997788</v>
      </c>
      <c r="G21" s="6">
        <f t="shared" si="2"/>
        <v>116.54168412769579</v>
      </c>
      <c r="H21" s="7"/>
    </row>
    <row r="22" spans="1:8" ht="31.5" x14ac:dyDescent="0.25">
      <c r="A22" s="3" t="s">
        <v>42</v>
      </c>
      <c r="B22" s="8" t="s">
        <v>43</v>
      </c>
      <c r="C22" s="5">
        <v>556690</v>
      </c>
      <c r="D22" s="5">
        <v>1651479</v>
      </c>
      <c r="E22" s="5">
        <v>1002550.1</v>
      </c>
      <c r="F22" s="6">
        <f t="shared" si="0"/>
        <v>60.706197293456356</v>
      </c>
      <c r="G22" s="6">
        <f t="shared" si="2"/>
        <v>180.09127162334514</v>
      </c>
      <c r="H22" s="7"/>
    </row>
    <row r="23" spans="1:8" ht="47.25" x14ac:dyDescent="0.25">
      <c r="A23" s="3" t="s">
        <v>44</v>
      </c>
      <c r="B23" s="4" t="s">
        <v>45</v>
      </c>
      <c r="C23" s="5">
        <v>324.5</v>
      </c>
      <c r="D23" s="5">
        <v>5800</v>
      </c>
      <c r="E23" s="5">
        <v>1936.9</v>
      </c>
      <c r="F23" s="6">
        <f t="shared" si="0"/>
        <v>33.394827586206901</v>
      </c>
      <c r="G23" s="6">
        <f t="shared" si="2"/>
        <v>596.88751926040061</v>
      </c>
      <c r="H23" s="7"/>
    </row>
    <row r="24" spans="1:8" ht="47.25" x14ac:dyDescent="0.25">
      <c r="A24" s="3" t="s">
        <v>46</v>
      </c>
      <c r="B24" s="4" t="s">
        <v>47</v>
      </c>
      <c r="C24" s="5">
        <v>64891.1</v>
      </c>
      <c r="D24" s="5">
        <v>142758.79999999999</v>
      </c>
      <c r="E24" s="5">
        <v>68358.399999999994</v>
      </c>
      <c r="F24" s="6">
        <f t="shared" si="0"/>
        <v>47.883843237684822</v>
      </c>
      <c r="G24" s="6">
        <f t="shared" si="2"/>
        <v>105.34325970741749</v>
      </c>
      <c r="H24" s="7"/>
    </row>
    <row r="25" spans="1:8" ht="48" customHeight="1" x14ac:dyDescent="0.25">
      <c r="A25" s="3" t="s">
        <v>48</v>
      </c>
      <c r="B25" s="4" t="s">
        <v>49</v>
      </c>
      <c r="C25" s="9">
        <v>1041.7</v>
      </c>
      <c r="D25" s="5">
        <v>3433.3</v>
      </c>
      <c r="E25" s="9">
        <v>3155.1</v>
      </c>
      <c r="F25" s="6">
        <f t="shared" si="0"/>
        <v>91.897008708822398</v>
      </c>
      <c r="G25" s="6">
        <f t="shared" si="2"/>
        <v>302.87990784294902</v>
      </c>
      <c r="H25" s="7"/>
    </row>
    <row r="26" spans="1:8" ht="31.5" x14ac:dyDescent="0.25">
      <c r="A26" s="3" t="s">
        <v>50</v>
      </c>
      <c r="B26" s="4" t="s">
        <v>51</v>
      </c>
      <c r="C26" s="9">
        <v>21924.9</v>
      </c>
      <c r="D26" s="5">
        <v>22296.2</v>
      </c>
      <c r="E26" s="9">
        <v>21352.3</v>
      </c>
      <c r="F26" s="6">
        <f t="shared" si="0"/>
        <v>95.766543177761235</v>
      </c>
      <c r="G26" s="6">
        <f t="shared" si="2"/>
        <v>97.388357529566832</v>
      </c>
      <c r="H26" s="7"/>
    </row>
    <row r="27" spans="1:8" ht="47.25" x14ac:dyDescent="0.25">
      <c r="A27" s="3" t="s">
        <v>52</v>
      </c>
      <c r="B27" s="4" t="s">
        <v>53</v>
      </c>
      <c r="C27" s="5">
        <v>1284</v>
      </c>
      <c r="D27" s="5">
        <v>1811233.8</v>
      </c>
      <c r="E27" s="5">
        <v>1648185.9</v>
      </c>
      <c r="F27" s="6">
        <f t="shared" si="0"/>
        <v>90.997965033558884</v>
      </c>
      <c r="G27" s="6">
        <f t="shared" si="2"/>
        <v>128363.38785046728</v>
      </c>
      <c r="H27" s="7"/>
    </row>
    <row r="28" spans="1:8" ht="31.5" x14ac:dyDescent="0.25">
      <c r="A28" s="3" t="s">
        <v>54</v>
      </c>
      <c r="B28" s="4" t="s">
        <v>55</v>
      </c>
      <c r="C28" s="5">
        <v>1309125.3</v>
      </c>
      <c r="D28" s="5">
        <v>5825838.2999999998</v>
      </c>
      <c r="E28" s="5">
        <v>2272536.7999999998</v>
      </c>
      <c r="F28" s="6">
        <f t="shared" si="0"/>
        <v>39.007893507789255</v>
      </c>
      <c r="G28" s="6">
        <f t="shared" si="2"/>
        <v>173.59200070459258</v>
      </c>
      <c r="H28" s="7"/>
    </row>
    <row r="29" spans="1:8" ht="63" x14ac:dyDescent="0.25">
      <c r="A29" s="3" t="s">
        <v>56</v>
      </c>
      <c r="B29" s="4" t="s">
        <v>57</v>
      </c>
      <c r="C29" s="5">
        <v>751075</v>
      </c>
      <c r="D29" s="5">
        <v>352407.4</v>
      </c>
      <c r="E29" s="5">
        <v>350529.1</v>
      </c>
      <c r="F29" s="6">
        <f t="shared" si="0"/>
        <v>99.467008922060089</v>
      </c>
      <c r="G29" s="6">
        <f t="shared" si="2"/>
        <v>46.670319209133574</v>
      </c>
      <c r="H29" s="7"/>
    </row>
    <row r="30" spans="1:8" ht="31.5" x14ac:dyDescent="0.25">
      <c r="A30" s="3" t="s">
        <v>58</v>
      </c>
      <c r="B30" s="4" t="s">
        <v>59</v>
      </c>
      <c r="C30" s="5">
        <v>646826.80000000005</v>
      </c>
      <c r="D30" s="5">
        <v>959031.7</v>
      </c>
      <c r="E30" s="5">
        <v>653450.4</v>
      </c>
      <c r="F30" s="6">
        <f t="shared" si="0"/>
        <v>68.136475572183912</v>
      </c>
      <c r="G30" s="6">
        <f t="shared" si="2"/>
        <v>101.02401446569623</v>
      </c>
      <c r="H30" s="7"/>
    </row>
    <row r="31" spans="1:8" ht="47.25" x14ac:dyDescent="0.25">
      <c r="A31" s="3" t="s">
        <v>60</v>
      </c>
      <c r="B31" s="4" t="s">
        <v>61</v>
      </c>
      <c r="C31" s="5">
        <v>8506</v>
      </c>
      <c r="D31" s="5">
        <v>18510.400000000001</v>
      </c>
      <c r="E31" s="5">
        <v>8411.2999999999993</v>
      </c>
      <c r="F31" s="6">
        <f t="shared" si="0"/>
        <v>45.440941308669714</v>
      </c>
      <c r="G31" s="6">
        <f t="shared" si="2"/>
        <v>98.886668234187624</v>
      </c>
      <c r="H31" s="7"/>
    </row>
    <row r="32" spans="1:8" ht="31.5" x14ac:dyDescent="0.25">
      <c r="A32" s="3" t="s">
        <v>62</v>
      </c>
      <c r="B32" s="8" t="s">
        <v>63</v>
      </c>
      <c r="C32" s="9">
        <v>135237.70000000001</v>
      </c>
      <c r="D32" s="5">
        <v>467009.1</v>
      </c>
      <c r="E32" s="9">
        <v>55427</v>
      </c>
      <c r="F32" s="6">
        <f t="shared" si="0"/>
        <v>11.868505346041438</v>
      </c>
      <c r="G32" s="6">
        <f t="shared" si="2"/>
        <v>40.984873300862105</v>
      </c>
      <c r="H32" s="7"/>
    </row>
    <row r="33" spans="1:8" ht="31.5" x14ac:dyDescent="0.25">
      <c r="A33" s="3" t="s">
        <v>64</v>
      </c>
      <c r="B33" s="8" t="s">
        <v>65</v>
      </c>
      <c r="C33" s="10">
        <v>3852534.4</v>
      </c>
      <c r="D33" s="5">
        <v>18927509</v>
      </c>
      <c r="E33" s="9">
        <v>7608932.7000000002</v>
      </c>
      <c r="F33" s="6">
        <f t="shared" si="0"/>
        <v>40.200391398572307</v>
      </c>
      <c r="G33" s="6">
        <f t="shared" si="2"/>
        <v>197.50460112698801</v>
      </c>
      <c r="H33" s="7"/>
    </row>
    <row r="34" spans="1:8" ht="46.5" customHeight="1" x14ac:dyDescent="0.25">
      <c r="A34" s="3" t="s">
        <v>66</v>
      </c>
      <c r="B34" s="8" t="s">
        <v>67</v>
      </c>
      <c r="C34" s="9">
        <v>82966.899999999994</v>
      </c>
      <c r="D34" s="5">
        <v>625609.5</v>
      </c>
      <c r="E34" s="9">
        <v>379936.7</v>
      </c>
      <c r="F34" s="6">
        <f t="shared" si="0"/>
        <v>60.730647472584742</v>
      </c>
      <c r="G34" s="6">
        <f t="shared" si="2"/>
        <v>457.93768358224787</v>
      </c>
      <c r="H34" s="7"/>
    </row>
    <row r="35" spans="1:8" ht="36" customHeight="1" x14ac:dyDescent="0.25">
      <c r="A35" s="3" t="s">
        <v>68</v>
      </c>
      <c r="B35" s="8" t="s">
        <v>69</v>
      </c>
      <c r="C35" s="9">
        <v>107893</v>
      </c>
      <c r="D35" s="5">
        <v>546675.9</v>
      </c>
      <c r="E35" s="9">
        <v>220366.7</v>
      </c>
      <c r="F35" s="6">
        <f t="shared" si="0"/>
        <v>40.310300856503829</v>
      </c>
      <c r="G35" s="6">
        <f t="shared" si="2"/>
        <v>204.24559517299548</v>
      </c>
      <c r="H35" s="7"/>
    </row>
    <row r="36" spans="1:8" ht="15.75" x14ac:dyDescent="0.25">
      <c r="A36" s="3" t="s">
        <v>70</v>
      </c>
      <c r="B36" s="8" t="s">
        <v>71</v>
      </c>
      <c r="C36" s="11">
        <v>3147766.8</v>
      </c>
      <c r="D36" s="11">
        <v>19421317.699999999</v>
      </c>
      <c r="E36" s="11">
        <v>5323743.2</v>
      </c>
      <c r="F36" s="6">
        <f t="shared" si="0"/>
        <v>27.411853728132979</v>
      </c>
      <c r="G36" s="6">
        <f t="shared" si="2"/>
        <v>169.12762406668756</v>
      </c>
      <c r="H36" s="12"/>
    </row>
    <row r="37" spans="1:8" ht="15.75" x14ac:dyDescent="0.25">
      <c r="A37" s="13"/>
      <c r="B37" s="14" t="s">
        <v>72</v>
      </c>
      <c r="C37" s="15">
        <f>SUM(C5:C36)</f>
        <v>58139656.399999991</v>
      </c>
      <c r="D37" s="15">
        <f>SUM(D5:D36)-0.1</f>
        <v>152721654.69999999</v>
      </c>
      <c r="E37" s="15">
        <f>SUM(E5:E36)</f>
        <v>71913854.299999997</v>
      </c>
      <c r="F37" s="16">
        <f t="shared" si="0"/>
        <v>47.08818434508489</v>
      </c>
      <c r="G37" s="16">
        <f t="shared" si="2"/>
        <v>123.69157087072158</v>
      </c>
    </row>
    <row r="38" spans="1:8" ht="12.75" customHeight="1" x14ac:dyDescent="0.25">
      <c r="B38" s="17"/>
      <c r="C38" s="17"/>
      <c r="F38" s="17"/>
      <c r="G38" s="18"/>
    </row>
    <row r="39" spans="1:8" ht="12.75" customHeight="1" x14ac:dyDescent="0.25">
      <c r="B39" s="25"/>
      <c r="C39" s="25"/>
      <c r="D39" s="26"/>
      <c r="E39" s="26"/>
      <c r="F39" s="26"/>
      <c r="G39" s="26"/>
    </row>
  </sheetData>
  <mergeCells count="9">
    <mergeCell ref="B39:G39"/>
    <mergeCell ref="A1:G1"/>
    <mergeCell ref="A2:A3"/>
    <mergeCell ref="B2:B3"/>
    <mergeCell ref="C2:C3"/>
    <mergeCell ref="D2:D3"/>
    <mergeCell ref="E2:E3"/>
    <mergeCell ref="F2:F3"/>
    <mergeCell ref="G2:G3"/>
  </mergeCells>
  <pageMargins left="0.9842519999999999" right="0.39370099999999991" top="0.59055100000000005" bottom="0.59055100000000005" header="0.19684999999999997" footer="0.39370099999999991"/>
  <pageSetup paperSize="9" scale="52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по ГП</vt:lpstr>
      <vt:lpstr>'Расходы по ГП'!Область_печати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Веретельникова Анна Александровна</cp:lastModifiedBy>
  <cp:revision>1</cp:revision>
  <dcterms:created xsi:type="dcterms:W3CDTF">2018-08-07T01:35:00Z</dcterms:created>
  <dcterms:modified xsi:type="dcterms:W3CDTF">2025-09-09T23:54:22Z</dcterms:modified>
  <cp:version>1048576</cp:version>
</cp:coreProperties>
</file>