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910" windowHeight="8430" activeTab="0"/>
  </bookViews>
  <sheets>
    <sheet name="Расходы по ГП" sheetId="1" r:id="rId1"/>
  </sheets>
  <definedNames>
    <definedName name="_xlnm.Print_Titles" localSheetId="0">'Расходы по ГП'!$4:$6</definedName>
    <definedName name="_xlnm.Print_Area" localSheetId="0">'Расходы по ГП'!$A$1:$G$40</definedName>
  </definedNames>
  <calcPr fullCalcOnLoad="1" fullPrecision="0"/>
</workbook>
</file>

<file path=xl/sharedStrings.xml><?xml version="1.0" encoding="utf-8"?>
<sst xmlns="http://schemas.openxmlformats.org/spreadsheetml/2006/main" count="80" uniqueCount="76">
  <si>
    <t>Непрограммная деятельность</t>
  </si>
  <si>
    <t>Итого</t>
  </si>
  <si>
    <t>Наименование</t>
  </si>
  <si>
    <t>01 0 00 00000</t>
  </si>
  <si>
    <t>10 0 00 00000</t>
  </si>
  <si>
    <t>11 0 00 00000</t>
  </si>
  <si>
    <t>12 0 00 00000</t>
  </si>
  <si>
    <t>13 0 00 00000</t>
  </si>
  <si>
    <t>14 0 00 00000</t>
  </si>
  <si>
    <t>15 0 00 00000</t>
  </si>
  <si>
    <t>16 0 00 00000</t>
  </si>
  <si>
    <t>17 0 00 00000</t>
  </si>
  <si>
    <t>18 0 00 00000</t>
  </si>
  <si>
    <t>19 0 00 00000</t>
  </si>
  <si>
    <t>21 0 00 00000</t>
  </si>
  <si>
    <t>24 0 00 00000</t>
  </si>
  <si>
    <t>26 0 00 00000</t>
  </si>
  <si>
    <t>27 0 00 00000</t>
  </si>
  <si>
    <t>28 0 00 00000</t>
  </si>
  <si>
    <t>29 0 00 00000</t>
  </si>
  <si>
    <t>02 0 00 00000</t>
  </si>
  <si>
    <t>03 0 00 00000</t>
  </si>
  <si>
    <t>04 0 00 00000</t>
  </si>
  <si>
    <t>05 0 00 00000</t>
  </si>
  <si>
    <t>06 0 00 00000</t>
  </si>
  <si>
    <t>07 0 00 00000</t>
  </si>
  <si>
    <t>08 0 00 00000</t>
  </si>
  <si>
    <t>09 0 00 00000</t>
  </si>
  <si>
    <t xml:space="preserve">Код целевой статьи расходов </t>
  </si>
  <si>
    <t>Государственная программа Забайкальского края "Защита населения и территорий от чрезвычайных ситуаций, обеспечение пожарной безопасности и безопасности людей на водных объектах Забайкальского края"</t>
  </si>
  <si>
    <t>Государственная программа Забайкальского края "Содействие занятости населения"</t>
  </si>
  <si>
    <t>Государственная программа Забайкальского края "Развитие транспортной системы Забайкальского края"</t>
  </si>
  <si>
    <t>Государственная программа Забайкальского края "Развитие культуры в Забайкальском крае"</t>
  </si>
  <si>
    <t>Государственная программа Забайкальского края "Развитие физической культуры и спорта в Забайкальском крае"</t>
  </si>
  <si>
    <t>31 0 00 00000</t>
  </si>
  <si>
    <t>88 0 00 00000</t>
  </si>
  <si>
    <t>Государственная программа Забайкальского края "Комплексное развитие сельских территорий"</t>
  </si>
  <si>
    <t>32 0 00 00000</t>
  </si>
  <si>
    <t>Государственная программа Забайкальского края "Управление государственными финансами и государственным долгом"</t>
  </si>
  <si>
    <t>Государственная программа Забайкальского края "Экономическое развитие"</t>
  </si>
  <si>
    <t>Государственная программа Забайкальского края "Развитие сельского хозяйства и регулирование рынков сельскохозяйственной продукции, сырья и продовольствия"</t>
  </si>
  <si>
    <t>Государственная программа Забайкальского края "Развитие информационного общества и формирование электронного правительства в Забайкальском крае"</t>
  </si>
  <si>
    <t>Государственная программа Забайкальского края "Воспроизводство и использование природных ресурсов"</t>
  </si>
  <si>
    <t>Государственная программа Забайкальского края "Охрана окружающей среды"</t>
  </si>
  <si>
    <t>Государственная программа Забайкальского края "Развитие лесного хозяйства Забайкальского края"</t>
  </si>
  <si>
    <t>Государственная программа Забайкальского края "Управление государственной собственностью Забайкальского края"</t>
  </si>
  <si>
    <t>Государственная программа Забайкальского края "Развитие международной, внешнеэкономической деятельности и туризма в Забайкальском крае"</t>
  </si>
  <si>
    <t>Государственная программа Забайкальского края "Развитие территорий и жилищная политика Забайкальского края"</t>
  </si>
  <si>
    <t>Государственная программа Забайкальского края "Развитие образования Забайкальского края на 2014-2025 годы"</t>
  </si>
  <si>
    <t>Государственная программа Забайкальского края "Развитие здравоохранения Забайкальского края"</t>
  </si>
  <si>
    <t>Государственная программа Забайкальского края "Социальная поддержка граждан"</t>
  </si>
  <si>
    <t>Государственная программа Забайкальского края "Совершенствование государственного управления Забайкальского края"</t>
  </si>
  <si>
    <t>Государственная программа Забайкальского края "Социально-экономическое развитие Агинского Бурятского округа Забайкальского края"</t>
  </si>
  <si>
    <t>Государственная программа Забайкальского края "Комплексные меры по улучшению наркологической ситуации в Забайкальском крае"</t>
  </si>
  <si>
    <t>Государственная программа Забайкальского края "Доступная среда"</t>
  </si>
  <si>
    <t>Государственная программа Забайкальского края "Обеспечение градостроительной деятельности на территории Забайкальского края"</t>
  </si>
  <si>
    <t>Государственная программа Забайкальского края "Развитие жилищно-коммунального хозяйства Забайкальского края"</t>
  </si>
  <si>
    <t>Государственная программа Забайкальского края по переселению граждан из жилищного фонда, признанного аварийным или непригодным для проживания, и (или) с высоким уровнем износа</t>
  </si>
  <si>
    <t>Государственная программа Забайкальского края "Формирование современной городской среды"</t>
  </si>
  <si>
    <t>Государственная программа Забайкальского края "Сохранение, использование, популяризация и государственная охрана объектов культурного наследия"</t>
  </si>
  <si>
    <t>Фактически исполнено по состоянию на 01.04.2022 г.,                         тыс. руб.</t>
  </si>
  <si>
    <t>Государственная программа Забайкальского края "Развитие дорожного хозяйства Забайкальского края"</t>
  </si>
  <si>
    <t>23 0 00 00000</t>
  </si>
  <si>
    <t>33 0 00 00000</t>
  </si>
  <si>
    <t>Фактически исполнено по состоянию на 01.04.2023 г.,                         тыс. руб.</t>
  </si>
  <si>
    <t>% исполнения утвержденных бюджетных ассигнований по состоянию на 01.04.2023 г.
(гр.5/гр.4)</t>
  </si>
  <si>
    <t>Темп роста к первому кварталу
2022 г., %
(гр.5/гр.3)</t>
  </si>
  <si>
    <t>Государственная программа Забайкальского края "Реализация государственной политики, развитие институтов региональной политики и гражданского общества в Забайкальском крае"</t>
  </si>
  <si>
    <t>Государственная программа Забайкальского края "Энергоснабжение и развитие энергетики в Забайкальском крае"</t>
  </si>
  <si>
    <t>Государственная программа Забайкальского края "Развитие внутреннего и въездного туризма и индустрии гостеприимства в Забайкальском крае"</t>
  </si>
  <si>
    <t>34 0 00 00000</t>
  </si>
  <si>
    <t>35 0 00 00000</t>
  </si>
  <si>
    <t>36 0 00 00000</t>
  </si>
  <si>
    <t>Х</t>
  </si>
  <si>
    <t>Утвержденные бюджетные ассигнования (сводная бюджетная роспись) 
 на 01.04.2023 г.                    тыс. руб.</t>
  </si>
  <si>
    <t>Сведения об исполнении бюджета Забайкальского края по расходам в разрезе государственных программ  
и непрограммных направлений деятельности по состоянию на 01.04.2023 года 
(в сравнении с запланированными значениями на 2023 год и исполнением на 01.04.2022 года)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</si>
</sst>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_р_._-;_-@_-"/>
    <numFmt numFmtId="176" formatCode="_-* #,##0.0\ _₽_-;\-* #,##0.0\ _₽_-;_-* &quot;-&quot;?\ _₽_-;_-@_-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#,##0.000000000"/>
    <numFmt numFmtId="184" formatCode="#,##0.0000000000"/>
    <numFmt numFmtId="185" formatCode="#,##0.00000000000"/>
    <numFmt numFmtId="186" formatCode="#,##0.000000000000"/>
    <numFmt numFmtId="187" formatCode="#,##0.0000000000000"/>
    <numFmt numFmtId="188" formatCode="#,##0.00000000000000"/>
    <numFmt numFmtId="189" formatCode="#,##0.000000000000000"/>
    <numFmt numFmtId="190" formatCode="#,##0.0_ ;\-#,##0.0\ "/>
    <numFmt numFmtId="191" formatCode="#,##0_ ;\-#,##0\ "/>
  </numFmts>
  <fonts count="57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"/>
      <family val="2"/>
    </font>
    <font>
      <b/>
      <sz val="12"/>
      <color indexed="8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"/>
      <family val="2"/>
    </font>
    <font>
      <b/>
      <sz val="12"/>
      <color rgb="FF000000"/>
      <name val="Arial Cyr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9CDE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D5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FAC09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horizontal="center" vertical="center" wrapText="1"/>
      <protection/>
    </xf>
    <xf numFmtId="0" fontId="34" fillId="0" borderId="0">
      <alignment/>
      <protection/>
    </xf>
    <xf numFmtId="0" fontId="35" fillId="20" borderId="1">
      <alignment horizontal="left" vertical="top" wrapText="1"/>
      <protection/>
    </xf>
    <xf numFmtId="0" fontId="36" fillId="0" borderId="0">
      <alignment horizontal="center"/>
      <protection/>
    </xf>
    <xf numFmtId="0" fontId="34" fillId="0" borderId="0">
      <alignment wrapText="1"/>
      <protection/>
    </xf>
    <xf numFmtId="0" fontId="34" fillId="0" borderId="0">
      <alignment horizontal="right"/>
      <protection/>
    </xf>
    <xf numFmtId="0" fontId="34" fillId="0" borderId="1">
      <alignment horizontal="center" vertical="center" wrapText="1"/>
      <protection/>
    </xf>
    <xf numFmtId="0" fontId="34" fillId="0" borderId="1">
      <alignment horizontal="center" vertical="center" shrinkToFit="1"/>
      <protection/>
    </xf>
    <xf numFmtId="0" fontId="33" fillId="0" borderId="1">
      <alignment horizontal="left"/>
      <protection/>
    </xf>
    <xf numFmtId="4" fontId="33" fillId="21" borderId="1">
      <alignment horizontal="right" vertical="top" shrinkToFit="1"/>
      <protection/>
    </xf>
    <xf numFmtId="0" fontId="34" fillId="0" borderId="2">
      <alignment/>
      <protection/>
    </xf>
    <xf numFmtId="0" fontId="34" fillId="0" borderId="0">
      <alignment horizontal="left" wrapText="1"/>
      <protection/>
    </xf>
    <xf numFmtId="49" fontId="34" fillId="0" borderId="1">
      <alignment horizontal="left" vertical="top" wrapText="1"/>
      <protection/>
    </xf>
    <xf numFmtId="4" fontId="34" fillId="22" borderId="1">
      <alignment horizontal="right" vertical="top" shrinkToFit="1"/>
      <protection/>
    </xf>
    <xf numFmtId="4" fontId="35" fillId="20" borderId="1">
      <alignment horizontal="right" vertical="top" wrapText="1"/>
      <protection/>
    </xf>
    <xf numFmtId="4" fontId="35" fillId="20" borderId="2">
      <alignment horizontal="right" vertical="top" wrapText="1"/>
      <protection/>
    </xf>
    <xf numFmtId="4" fontId="35" fillId="23" borderId="2">
      <alignment horizontal="right" vertical="top" shrinkToFit="1"/>
      <protection/>
    </xf>
    <xf numFmtId="4" fontId="37" fillId="0" borderId="2">
      <alignment horizontal="right" vertical="top" shrinkToFit="1"/>
      <protection/>
    </xf>
    <xf numFmtId="4" fontId="35" fillId="24" borderId="3">
      <alignment horizontal="right" shrinkToFit="1"/>
      <protection/>
    </xf>
    <xf numFmtId="4" fontId="35" fillId="20" borderId="1">
      <alignment horizontal="right" vertical="top" shrinkToFit="1"/>
      <protection/>
    </xf>
    <xf numFmtId="4" fontId="35" fillId="20" borderId="2">
      <alignment horizontal="right" vertical="top" shrinkToFit="1"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8" fillId="31" borderId="4" applyNumberFormat="0" applyAlignment="0" applyProtection="0"/>
    <xf numFmtId="0" fontId="39" fillId="32" borderId="5" applyNumberFormat="0" applyAlignment="0" applyProtection="0"/>
    <xf numFmtId="0" fontId="40" fillId="32" borderId="4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3" borderId="10" applyNumberFormat="0" applyAlignment="0" applyProtection="0"/>
    <xf numFmtId="0" fontId="46" fillId="0" borderId="0" applyNumberFormat="0" applyFill="0" applyBorder="0" applyAlignment="0" applyProtection="0"/>
    <xf numFmtId="0" fontId="47" fillId="34" borderId="0" applyNumberFormat="0" applyBorder="0" applyAlignment="0" applyProtection="0"/>
    <xf numFmtId="172" fontId="48" fillId="0" borderId="0">
      <alignment vertical="top" wrapText="1"/>
      <protection/>
    </xf>
    <xf numFmtId="0" fontId="22" fillId="0" borderId="0">
      <alignment/>
      <protection/>
    </xf>
    <xf numFmtId="0" fontId="49" fillId="35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6" borderId="11" applyNumberFormat="0" applyFont="0" applyAlignment="0" applyProtection="0"/>
    <xf numFmtId="9" fontId="0" fillId="0" borderId="0" applyFont="0" applyFill="0" applyBorder="0" applyAlignment="0" applyProtection="0"/>
    <xf numFmtId="0" fontId="51" fillId="0" borderId="12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53" fillId="37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74" applyFont="1" applyProtection="1">
      <alignment/>
      <protection locked="0"/>
    </xf>
    <xf numFmtId="0" fontId="48" fillId="0" borderId="0" xfId="34" applyNumberFormat="1" applyFont="1" applyProtection="1">
      <alignment/>
      <protection/>
    </xf>
    <xf numFmtId="0" fontId="48" fillId="0" borderId="0" xfId="43" applyNumberFormat="1" applyFont="1" applyBorder="1" applyProtection="1">
      <alignment/>
      <protection/>
    </xf>
    <xf numFmtId="175" fontId="54" fillId="0" borderId="0" xfId="46" applyNumberFormat="1" applyFont="1" applyFill="1" applyBorder="1" applyAlignment="1" applyProtection="1">
      <alignment horizontal="right" vertical="center" wrapText="1"/>
      <protection/>
    </xf>
    <xf numFmtId="49" fontId="54" fillId="38" borderId="13" xfId="45" applyNumberFormat="1" applyFont="1" applyFill="1" applyBorder="1" applyProtection="1">
      <alignment horizontal="left" vertical="top" wrapText="1"/>
      <protection/>
    </xf>
    <xf numFmtId="0" fontId="3" fillId="38" borderId="13" xfId="83" applyNumberFormat="1" applyFont="1" applyFill="1" applyBorder="1" applyAlignment="1">
      <alignment horizontal="left" vertical="center" wrapText="1"/>
    </xf>
    <xf numFmtId="0" fontId="55" fillId="38" borderId="13" xfId="41" applyNumberFormat="1" applyFont="1" applyFill="1" applyBorder="1" applyAlignment="1" applyProtection="1">
      <alignment horizontal="left" vertical="center"/>
      <protection/>
    </xf>
    <xf numFmtId="0" fontId="55" fillId="38" borderId="13" xfId="39" applyFont="1" applyFill="1" applyBorder="1" applyProtection="1">
      <alignment horizontal="center" vertical="center" wrapText="1"/>
      <protection locked="0"/>
    </xf>
    <xf numFmtId="49" fontId="3" fillId="38" borderId="13" xfId="74" applyNumberFormat="1" applyFont="1" applyFill="1" applyBorder="1" applyAlignment="1" applyProtection="1">
      <alignment vertical="center"/>
      <protection locked="0"/>
    </xf>
    <xf numFmtId="174" fontId="54" fillId="0" borderId="1" xfId="52" applyNumberFormat="1" applyFont="1" applyFill="1" applyAlignment="1" applyProtection="1">
      <alignment horizontal="right" vertical="center" wrapText="1" shrinkToFit="1"/>
      <protection/>
    </xf>
    <xf numFmtId="0" fontId="3" fillId="38" borderId="13" xfId="74" applyFont="1" applyFill="1" applyBorder="1" applyProtection="1">
      <alignment/>
      <protection locked="0"/>
    </xf>
    <xf numFmtId="174" fontId="54" fillId="0" borderId="14" xfId="52" applyNumberFormat="1" applyFont="1" applyFill="1" applyBorder="1" applyAlignment="1" applyProtection="1">
      <alignment horizontal="right" vertical="center" wrapText="1" shrinkToFit="1"/>
      <protection/>
    </xf>
    <xf numFmtId="174" fontId="54" fillId="0" borderId="15" xfId="52" applyNumberFormat="1" applyFont="1" applyFill="1" applyBorder="1" applyAlignment="1" applyProtection="1">
      <alignment horizontal="right" vertical="center" wrapText="1" shrinkToFit="1"/>
      <protection/>
    </xf>
    <xf numFmtId="174" fontId="3" fillId="38" borderId="13" xfId="0" applyNumberFormat="1" applyFont="1" applyFill="1" applyBorder="1" applyAlignment="1">
      <alignment horizontal="right" vertical="center"/>
    </xf>
    <xf numFmtId="174" fontId="4" fillId="38" borderId="16" xfId="0" applyNumberFormat="1" applyFont="1" applyFill="1" applyBorder="1" applyAlignment="1">
      <alignment horizontal="right" vertical="center"/>
    </xf>
    <xf numFmtId="174" fontId="4" fillId="38" borderId="13" xfId="0" applyNumberFormat="1" applyFont="1" applyFill="1" applyBorder="1" applyAlignment="1">
      <alignment horizontal="right" vertical="center"/>
    </xf>
    <xf numFmtId="0" fontId="55" fillId="0" borderId="13" xfId="33" applyNumberFormat="1" applyFont="1" applyFill="1" applyBorder="1" applyProtection="1">
      <alignment horizontal="center" vertical="center" wrapText="1"/>
      <protection/>
    </xf>
    <xf numFmtId="0" fontId="55" fillId="38" borderId="13" xfId="33" applyNumberFormat="1" applyFont="1" applyFill="1" applyBorder="1" applyProtection="1">
      <alignment horizontal="center" vertical="center" wrapText="1"/>
      <protection/>
    </xf>
    <xf numFmtId="0" fontId="56" fillId="0" borderId="0" xfId="34" applyNumberFormat="1" applyFont="1" applyAlignment="1" applyProtection="1">
      <alignment horizontal="center" vertical="center" wrapText="1"/>
      <protection/>
    </xf>
    <xf numFmtId="0" fontId="48" fillId="0" borderId="0" xfId="44" applyNumberFormat="1" applyFont="1" applyBorder="1" applyProtection="1">
      <alignment horizontal="left" wrapText="1"/>
      <protection/>
    </xf>
    <xf numFmtId="0" fontId="48" fillId="0" borderId="0" xfId="44" applyFont="1" applyBorder="1" applyProtection="1">
      <alignment horizontal="left" wrapText="1"/>
      <protection locked="0"/>
    </xf>
    <xf numFmtId="0" fontId="55" fillId="0" borderId="13" xfId="39" applyNumberFormat="1" applyFont="1" applyFill="1" applyBorder="1" applyProtection="1">
      <alignment horizontal="center" vertical="center" wrapText="1"/>
      <protection/>
    </xf>
    <xf numFmtId="0" fontId="55" fillId="0" borderId="13" xfId="39" applyFont="1" applyFill="1" applyBorder="1" applyProtection="1">
      <alignment horizontal="center" vertical="center" wrapText="1"/>
      <protection locked="0"/>
    </xf>
    <xf numFmtId="0" fontId="48" fillId="0" borderId="0" xfId="34" applyNumberFormat="1" applyFont="1" applyBorder="1" applyAlignment="1" applyProtection="1">
      <alignment horizontal="right"/>
      <protection/>
    </xf>
    <xf numFmtId="0" fontId="55" fillId="38" borderId="13" xfId="33" applyNumberFormat="1" applyFont="1" applyFill="1" applyBorder="1" applyAlignment="1" applyProtection="1">
      <alignment horizontal="center" vertical="center" wrapText="1"/>
      <protection/>
    </xf>
    <xf numFmtId="0" fontId="22" fillId="38" borderId="13" xfId="74" applyFill="1" applyBorder="1" applyAlignment="1">
      <alignment horizontal="center" vertical="center" wrapText="1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xl23" xfId="34"/>
    <cellStyle name="xl24" xfId="35"/>
    <cellStyle name="xl25" xfId="36"/>
    <cellStyle name="xl26" xfId="37"/>
    <cellStyle name="xl27" xfId="38"/>
    <cellStyle name="xl29" xfId="39"/>
    <cellStyle name="xl31" xfId="40"/>
    <cellStyle name="xl33" xfId="41"/>
    <cellStyle name="xl34" xfId="42"/>
    <cellStyle name="xl36" xfId="43"/>
    <cellStyle name="xl37" xfId="44"/>
    <cellStyle name="xl38" xfId="45"/>
    <cellStyle name="xl39" xfId="46"/>
    <cellStyle name="xl48" xfId="47"/>
    <cellStyle name="xl49" xfId="48"/>
    <cellStyle name="xl50" xfId="49"/>
    <cellStyle name="xl52" xfId="50"/>
    <cellStyle name="xl54" xfId="51"/>
    <cellStyle name="xl57" xfId="52"/>
    <cellStyle name="xl59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Currency" xfId="63"/>
    <cellStyle name="Currency [0]" xfId="64"/>
    <cellStyle name="Заголовок 1" xfId="65"/>
    <cellStyle name="Заголовок 2" xfId="66"/>
    <cellStyle name="Заголовок 3" xfId="67"/>
    <cellStyle name="Заголовок 4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3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Финансовый 2" xfId="83"/>
    <cellStyle name="Хороший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view="pageBreakPreview" zoomScale="90" zoomScaleSheetLayoutView="90" zoomScalePageLayoutView="0" workbookViewId="0" topLeftCell="A1">
      <selection activeCell="D4" sqref="D4:D5"/>
    </sheetView>
  </sheetViews>
  <sheetFormatPr defaultColWidth="9.00390625" defaultRowHeight="12.75"/>
  <cols>
    <col min="1" max="1" width="16.75390625" style="1" customWidth="1"/>
    <col min="2" max="2" width="64.75390625" style="1" customWidth="1"/>
    <col min="3" max="3" width="17.00390625" style="1" customWidth="1"/>
    <col min="4" max="5" width="18.75390625" style="1" customWidth="1"/>
    <col min="6" max="6" width="19.625" style="1" customWidth="1"/>
    <col min="7" max="7" width="16.125" style="1" customWidth="1"/>
    <col min="8" max="16384" width="9.125" style="1" customWidth="1"/>
  </cols>
  <sheetData>
    <row r="1" spans="1:7" ht="61.5" customHeight="1">
      <c r="A1" s="19" t="s">
        <v>75</v>
      </c>
      <c r="B1" s="19"/>
      <c r="C1" s="19"/>
      <c r="D1" s="19"/>
      <c r="E1" s="19"/>
      <c r="F1" s="19"/>
      <c r="G1" s="19"/>
    </row>
    <row r="2" spans="2:7" ht="6.75" customHeight="1">
      <c r="B2" s="2"/>
      <c r="C2" s="2"/>
      <c r="D2" s="2"/>
      <c r="E2" s="2"/>
      <c r="F2" s="2"/>
      <c r="G2" s="2"/>
    </row>
    <row r="3" spans="2:7" ht="12.75" customHeight="1">
      <c r="B3" s="24"/>
      <c r="C3" s="24"/>
      <c r="D3" s="24"/>
      <c r="E3" s="24"/>
      <c r="F3" s="24"/>
      <c r="G3" s="24"/>
    </row>
    <row r="4" spans="1:7" ht="15" customHeight="1">
      <c r="A4" s="22" t="s">
        <v>28</v>
      </c>
      <c r="B4" s="22" t="s">
        <v>2</v>
      </c>
      <c r="C4" s="17" t="s">
        <v>60</v>
      </c>
      <c r="D4" s="17" t="s">
        <v>74</v>
      </c>
      <c r="E4" s="17" t="s">
        <v>64</v>
      </c>
      <c r="F4" s="25" t="s">
        <v>65</v>
      </c>
      <c r="G4" s="18" t="s">
        <v>66</v>
      </c>
    </row>
    <row r="5" spans="1:7" ht="99.75" customHeight="1">
      <c r="A5" s="23"/>
      <c r="B5" s="23"/>
      <c r="C5" s="17"/>
      <c r="D5" s="17"/>
      <c r="E5" s="17"/>
      <c r="F5" s="26"/>
      <c r="G5" s="18"/>
    </row>
    <row r="6" spans="1:7" ht="15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</row>
    <row r="7" spans="1:7" ht="33" customHeight="1">
      <c r="A7" s="9" t="s">
        <v>3</v>
      </c>
      <c r="B7" s="5" t="s">
        <v>38</v>
      </c>
      <c r="C7" s="10">
        <v>1913984.8</v>
      </c>
      <c r="D7" s="10">
        <v>7683521.9</v>
      </c>
      <c r="E7" s="10">
        <v>1931935.5</v>
      </c>
      <c r="F7" s="14">
        <f>E7/D7*100</f>
        <v>25.1</v>
      </c>
      <c r="G7" s="14">
        <f>E7/C7*100</f>
        <v>100.9</v>
      </c>
    </row>
    <row r="8" spans="1:7" ht="65.25" customHeight="1">
      <c r="A8" s="9" t="s">
        <v>20</v>
      </c>
      <c r="B8" s="5" t="s">
        <v>29</v>
      </c>
      <c r="C8" s="10">
        <v>273574.1</v>
      </c>
      <c r="D8" s="10">
        <v>1721903</v>
      </c>
      <c r="E8" s="10">
        <v>428179.7</v>
      </c>
      <c r="F8" s="14">
        <f aca="true" t="shared" si="0" ref="F8:F40">E8/D8*100</f>
        <v>24.9</v>
      </c>
      <c r="G8" s="14">
        <f aca="true" t="shared" si="1" ref="G8:G40">E8/C8*100</f>
        <v>156.5</v>
      </c>
    </row>
    <row r="9" spans="1:7" ht="33.75" customHeight="1">
      <c r="A9" s="9" t="s">
        <v>21</v>
      </c>
      <c r="B9" s="5" t="s">
        <v>39</v>
      </c>
      <c r="C9" s="10">
        <v>93287.7</v>
      </c>
      <c r="D9" s="10">
        <v>1594559.4</v>
      </c>
      <c r="E9" s="10">
        <v>221320.9</v>
      </c>
      <c r="F9" s="14">
        <f t="shared" si="0"/>
        <v>13.9</v>
      </c>
      <c r="G9" s="14">
        <f t="shared" si="1"/>
        <v>237.2</v>
      </c>
    </row>
    <row r="10" spans="1:7" ht="36" customHeight="1">
      <c r="A10" s="9" t="s">
        <v>22</v>
      </c>
      <c r="B10" s="5" t="s">
        <v>30</v>
      </c>
      <c r="C10" s="10">
        <v>172644.4</v>
      </c>
      <c r="D10" s="10">
        <v>782248.5</v>
      </c>
      <c r="E10" s="10">
        <v>178608.8</v>
      </c>
      <c r="F10" s="14">
        <f t="shared" si="0"/>
        <v>22.8</v>
      </c>
      <c r="G10" s="14">
        <f t="shared" si="1"/>
        <v>103.5</v>
      </c>
    </row>
    <row r="11" spans="1:7" ht="51" customHeight="1">
      <c r="A11" s="9" t="s">
        <v>23</v>
      </c>
      <c r="B11" s="5" t="s">
        <v>40</v>
      </c>
      <c r="C11" s="10">
        <v>481380.4</v>
      </c>
      <c r="D11" s="10">
        <v>2448954.3</v>
      </c>
      <c r="E11" s="10">
        <v>374093.8</v>
      </c>
      <c r="F11" s="14">
        <f t="shared" si="0"/>
        <v>15.3</v>
      </c>
      <c r="G11" s="14">
        <f t="shared" si="1"/>
        <v>77.7</v>
      </c>
    </row>
    <row r="12" spans="1:7" ht="48.75" customHeight="1">
      <c r="A12" s="9" t="s">
        <v>24</v>
      </c>
      <c r="B12" s="5" t="s">
        <v>41</v>
      </c>
      <c r="C12" s="10">
        <v>16750.9</v>
      </c>
      <c r="D12" s="10">
        <v>204514.5</v>
      </c>
      <c r="E12" s="10">
        <v>19483.1</v>
      </c>
      <c r="F12" s="14">
        <f t="shared" si="0"/>
        <v>9.5</v>
      </c>
      <c r="G12" s="14">
        <f t="shared" si="1"/>
        <v>116.3</v>
      </c>
    </row>
    <row r="13" spans="1:7" ht="34.5" customHeight="1">
      <c r="A13" s="9" t="s">
        <v>25</v>
      </c>
      <c r="B13" s="5" t="s">
        <v>42</v>
      </c>
      <c r="C13" s="10">
        <v>62622.2</v>
      </c>
      <c r="D13" s="10">
        <v>733820.9</v>
      </c>
      <c r="E13" s="10">
        <v>193787.8</v>
      </c>
      <c r="F13" s="14">
        <f t="shared" si="0"/>
        <v>26.4</v>
      </c>
      <c r="G13" s="14">
        <f t="shared" si="1"/>
        <v>309.5</v>
      </c>
    </row>
    <row r="14" spans="1:7" ht="36.75" customHeight="1">
      <c r="A14" s="9" t="s">
        <v>26</v>
      </c>
      <c r="B14" s="5" t="s">
        <v>43</v>
      </c>
      <c r="C14" s="10">
        <v>138388.9</v>
      </c>
      <c r="D14" s="10">
        <v>862738.9</v>
      </c>
      <c r="E14" s="10">
        <v>116092.4</v>
      </c>
      <c r="F14" s="14">
        <f t="shared" si="0"/>
        <v>13.5</v>
      </c>
      <c r="G14" s="14">
        <f t="shared" si="1"/>
        <v>83.9</v>
      </c>
    </row>
    <row r="15" spans="1:7" ht="36" customHeight="1">
      <c r="A15" s="9" t="s">
        <v>27</v>
      </c>
      <c r="B15" s="5" t="s">
        <v>44</v>
      </c>
      <c r="C15" s="10">
        <v>464670.1</v>
      </c>
      <c r="D15" s="10">
        <v>2400512.5</v>
      </c>
      <c r="E15" s="10">
        <v>436064.3</v>
      </c>
      <c r="F15" s="14">
        <f t="shared" si="0"/>
        <v>18.2</v>
      </c>
      <c r="G15" s="14">
        <f t="shared" si="1"/>
        <v>93.8</v>
      </c>
    </row>
    <row r="16" spans="1:7" ht="37.5" customHeight="1">
      <c r="A16" s="9" t="s">
        <v>4</v>
      </c>
      <c r="B16" s="5" t="s">
        <v>45</v>
      </c>
      <c r="C16" s="10">
        <v>39272.7</v>
      </c>
      <c r="D16" s="10">
        <v>287067.9</v>
      </c>
      <c r="E16" s="10">
        <v>37262.1</v>
      </c>
      <c r="F16" s="14">
        <f t="shared" si="0"/>
        <v>13</v>
      </c>
      <c r="G16" s="14">
        <f t="shared" si="1"/>
        <v>94.9</v>
      </c>
    </row>
    <row r="17" spans="1:7" ht="50.25" customHeight="1">
      <c r="A17" s="9" t="s">
        <v>5</v>
      </c>
      <c r="B17" s="5" t="s">
        <v>46</v>
      </c>
      <c r="C17" s="10">
        <v>5949</v>
      </c>
      <c r="D17" s="10">
        <v>37636.9</v>
      </c>
      <c r="E17" s="10">
        <v>7313.7</v>
      </c>
      <c r="F17" s="14">
        <f t="shared" si="0"/>
        <v>19.4</v>
      </c>
      <c r="G17" s="14">
        <f t="shared" si="1"/>
        <v>122.9</v>
      </c>
    </row>
    <row r="18" spans="1:7" ht="31.5" customHeight="1">
      <c r="A18" s="9" t="s">
        <v>6</v>
      </c>
      <c r="B18" s="5" t="s">
        <v>47</v>
      </c>
      <c r="C18" s="10">
        <v>41769.8</v>
      </c>
      <c r="D18" s="10">
        <v>304530.6</v>
      </c>
      <c r="E18" s="10">
        <v>53381.6</v>
      </c>
      <c r="F18" s="14">
        <f t="shared" si="0"/>
        <v>17.5</v>
      </c>
      <c r="G18" s="14">
        <f t="shared" si="1"/>
        <v>127.8</v>
      </c>
    </row>
    <row r="19" spans="1:7" ht="33.75" customHeight="1">
      <c r="A19" s="9" t="s">
        <v>7</v>
      </c>
      <c r="B19" s="6" t="s">
        <v>31</v>
      </c>
      <c r="C19" s="10">
        <v>236254.8</v>
      </c>
      <c r="D19" s="10">
        <v>1188973.9</v>
      </c>
      <c r="E19" s="10">
        <v>60614.2</v>
      </c>
      <c r="F19" s="14">
        <f t="shared" si="0"/>
        <v>5.1</v>
      </c>
      <c r="G19" s="14">
        <f t="shared" si="1"/>
        <v>25.7</v>
      </c>
    </row>
    <row r="20" spans="1:7" ht="37.5" customHeight="1">
      <c r="A20" s="9" t="s">
        <v>8</v>
      </c>
      <c r="B20" s="5" t="s">
        <v>48</v>
      </c>
      <c r="C20" s="10">
        <v>4542884.1</v>
      </c>
      <c r="D20" s="10">
        <v>26991432.7</v>
      </c>
      <c r="E20" s="10">
        <v>6335497.9</v>
      </c>
      <c r="F20" s="14">
        <f t="shared" si="0"/>
        <v>23.5</v>
      </c>
      <c r="G20" s="14">
        <f t="shared" si="1"/>
        <v>139.5</v>
      </c>
    </row>
    <row r="21" spans="1:7" ht="34.5" customHeight="1">
      <c r="A21" s="9" t="s">
        <v>9</v>
      </c>
      <c r="B21" s="5" t="s">
        <v>32</v>
      </c>
      <c r="C21" s="10">
        <v>509090.2</v>
      </c>
      <c r="D21" s="10">
        <v>1849959.1</v>
      </c>
      <c r="E21" s="10">
        <v>608750.7</v>
      </c>
      <c r="F21" s="14">
        <f t="shared" si="0"/>
        <v>32.9</v>
      </c>
      <c r="G21" s="14">
        <f t="shared" si="1"/>
        <v>119.6</v>
      </c>
    </row>
    <row r="22" spans="1:7" ht="36.75" customHeight="1">
      <c r="A22" s="9" t="s">
        <v>10</v>
      </c>
      <c r="B22" s="5" t="s">
        <v>49</v>
      </c>
      <c r="C22" s="10">
        <v>3069357</v>
      </c>
      <c r="D22" s="10">
        <v>15729439.9</v>
      </c>
      <c r="E22" s="10">
        <v>3520351.1</v>
      </c>
      <c r="F22" s="14">
        <f t="shared" si="0"/>
        <v>22.4</v>
      </c>
      <c r="G22" s="14">
        <f t="shared" si="1"/>
        <v>114.7</v>
      </c>
    </row>
    <row r="23" spans="1:7" ht="35.25" customHeight="1">
      <c r="A23" s="9" t="s">
        <v>11</v>
      </c>
      <c r="B23" s="5" t="s">
        <v>50</v>
      </c>
      <c r="C23" s="10">
        <v>4979981.8</v>
      </c>
      <c r="D23" s="10">
        <v>19301869</v>
      </c>
      <c r="E23" s="10">
        <v>4410169.2</v>
      </c>
      <c r="F23" s="14">
        <f t="shared" si="0"/>
        <v>22.8</v>
      </c>
      <c r="G23" s="14">
        <f t="shared" si="1"/>
        <v>88.6</v>
      </c>
    </row>
    <row r="24" spans="1:7" ht="36" customHeight="1">
      <c r="A24" s="9" t="s">
        <v>12</v>
      </c>
      <c r="B24" s="6" t="s">
        <v>33</v>
      </c>
      <c r="C24" s="10">
        <v>158586.4</v>
      </c>
      <c r="D24" s="10">
        <v>1303668.4</v>
      </c>
      <c r="E24" s="10">
        <v>224342.7</v>
      </c>
      <c r="F24" s="14">
        <f t="shared" si="0"/>
        <v>17.2</v>
      </c>
      <c r="G24" s="14">
        <f t="shared" si="1"/>
        <v>141.5</v>
      </c>
    </row>
    <row r="25" spans="1:7" ht="53.25" customHeight="1">
      <c r="A25" s="9" t="s">
        <v>13</v>
      </c>
      <c r="B25" s="5" t="s">
        <v>51</v>
      </c>
      <c r="C25" s="10">
        <v>66</v>
      </c>
      <c r="D25" s="10">
        <v>15340</v>
      </c>
      <c r="E25" s="10">
        <v>9249.1</v>
      </c>
      <c r="F25" s="14">
        <f t="shared" si="0"/>
        <v>60.3</v>
      </c>
      <c r="G25" s="14">
        <f t="shared" si="1"/>
        <v>14013.8</v>
      </c>
    </row>
    <row r="26" spans="1:7" ht="47.25" customHeight="1">
      <c r="A26" s="9" t="s">
        <v>14</v>
      </c>
      <c r="B26" s="5" t="s">
        <v>52</v>
      </c>
      <c r="C26" s="10">
        <v>16527.8</v>
      </c>
      <c r="D26" s="10">
        <v>99188.6</v>
      </c>
      <c r="E26" s="10">
        <v>27588.6</v>
      </c>
      <c r="F26" s="14">
        <f t="shared" si="0"/>
        <v>27.8</v>
      </c>
      <c r="G26" s="14">
        <f t="shared" si="1"/>
        <v>166.9</v>
      </c>
    </row>
    <row r="27" spans="1:7" ht="48" customHeight="1">
      <c r="A27" s="9" t="s">
        <v>62</v>
      </c>
      <c r="B27" s="5" t="s">
        <v>53</v>
      </c>
      <c r="C27" s="10">
        <v>0</v>
      </c>
      <c r="D27" s="10">
        <v>2024.5</v>
      </c>
      <c r="E27" s="10">
        <v>0</v>
      </c>
      <c r="F27" s="14">
        <f>E27/D27*100</f>
        <v>0</v>
      </c>
      <c r="G27" s="14" t="s">
        <v>73</v>
      </c>
    </row>
    <row r="28" spans="1:7" ht="36.75" customHeight="1">
      <c r="A28" s="9" t="s">
        <v>15</v>
      </c>
      <c r="B28" s="5" t="s">
        <v>54</v>
      </c>
      <c r="C28" s="10">
        <v>0</v>
      </c>
      <c r="D28" s="10">
        <v>30355.5</v>
      </c>
      <c r="E28" s="10">
        <v>4444.7</v>
      </c>
      <c r="F28" s="14">
        <f t="shared" si="0"/>
        <v>14.6</v>
      </c>
      <c r="G28" s="14" t="s">
        <v>73</v>
      </c>
    </row>
    <row r="29" spans="1:7" ht="51.75" customHeight="1">
      <c r="A29" s="9" t="s">
        <v>16</v>
      </c>
      <c r="B29" s="5" t="s">
        <v>55</v>
      </c>
      <c r="C29" s="10">
        <v>887.9</v>
      </c>
      <c r="D29" s="10">
        <v>1959807.6</v>
      </c>
      <c r="E29" s="10">
        <v>1958915</v>
      </c>
      <c r="F29" s="14">
        <f t="shared" si="0"/>
        <v>100</v>
      </c>
      <c r="G29" s="14">
        <f t="shared" si="1"/>
        <v>220623.4</v>
      </c>
    </row>
    <row r="30" spans="1:7" ht="53.25" customHeight="1">
      <c r="A30" s="9" t="s">
        <v>17</v>
      </c>
      <c r="B30" s="5" t="s">
        <v>56</v>
      </c>
      <c r="C30" s="10">
        <v>1091679.8</v>
      </c>
      <c r="D30" s="10">
        <v>2964461.4</v>
      </c>
      <c r="E30" s="10">
        <v>557753.7</v>
      </c>
      <c r="F30" s="14">
        <f t="shared" si="0"/>
        <v>18.8</v>
      </c>
      <c r="G30" s="14">
        <f t="shared" si="1"/>
        <v>51.1</v>
      </c>
    </row>
    <row r="31" spans="1:7" ht="63">
      <c r="A31" s="9" t="s">
        <v>18</v>
      </c>
      <c r="B31" s="5" t="s">
        <v>57</v>
      </c>
      <c r="C31" s="10">
        <v>24734.6</v>
      </c>
      <c r="D31" s="10">
        <v>436409.9</v>
      </c>
      <c r="E31" s="10">
        <v>165452.1</v>
      </c>
      <c r="F31" s="14">
        <f t="shared" si="0"/>
        <v>37.9</v>
      </c>
      <c r="G31" s="14">
        <f t="shared" si="1"/>
        <v>668.9</v>
      </c>
    </row>
    <row r="32" spans="1:7" ht="51" customHeight="1">
      <c r="A32" s="9" t="s">
        <v>19</v>
      </c>
      <c r="B32" s="5" t="s">
        <v>58</v>
      </c>
      <c r="C32" s="10">
        <v>7023.8</v>
      </c>
      <c r="D32" s="10">
        <v>1342188.5</v>
      </c>
      <c r="E32" s="10">
        <v>59384.8</v>
      </c>
      <c r="F32" s="14">
        <f t="shared" si="0"/>
        <v>4.4</v>
      </c>
      <c r="G32" s="14">
        <f t="shared" si="1"/>
        <v>845.5</v>
      </c>
    </row>
    <row r="33" spans="1:7" ht="50.25" customHeight="1">
      <c r="A33" s="9" t="s">
        <v>34</v>
      </c>
      <c r="B33" s="5" t="s">
        <v>59</v>
      </c>
      <c r="C33" s="10">
        <v>2546.9</v>
      </c>
      <c r="D33" s="10">
        <v>14930.7</v>
      </c>
      <c r="E33" s="10">
        <v>3276.2</v>
      </c>
      <c r="F33" s="14">
        <f t="shared" si="0"/>
        <v>21.9</v>
      </c>
      <c r="G33" s="14">
        <f t="shared" si="1"/>
        <v>128.6</v>
      </c>
    </row>
    <row r="34" spans="1:7" ht="46.5" customHeight="1">
      <c r="A34" s="9" t="s">
        <v>37</v>
      </c>
      <c r="B34" s="6" t="s">
        <v>36</v>
      </c>
      <c r="C34" s="10">
        <v>62343.2</v>
      </c>
      <c r="D34" s="10">
        <v>457509.1</v>
      </c>
      <c r="E34" s="10">
        <v>49604.5</v>
      </c>
      <c r="F34" s="14">
        <f t="shared" si="0"/>
        <v>10.8</v>
      </c>
      <c r="G34" s="14">
        <f t="shared" si="1"/>
        <v>79.6</v>
      </c>
    </row>
    <row r="35" spans="1:7" ht="37.5" customHeight="1">
      <c r="A35" s="9" t="s">
        <v>63</v>
      </c>
      <c r="B35" s="6" t="s">
        <v>61</v>
      </c>
      <c r="C35" s="10">
        <v>838344.6</v>
      </c>
      <c r="D35" s="10">
        <v>11651837</v>
      </c>
      <c r="E35" s="10">
        <v>611004</v>
      </c>
      <c r="F35" s="14">
        <f t="shared" si="0"/>
        <v>5.2</v>
      </c>
      <c r="G35" s="14">
        <f t="shared" si="1"/>
        <v>72.9</v>
      </c>
    </row>
    <row r="36" spans="1:7" ht="63">
      <c r="A36" s="9" t="s">
        <v>70</v>
      </c>
      <c r="B36" s="6" t="s">
        <v>67</v>
      </c>
      <c r="C36" s="10">
        <v>0</v>
      </c>
      <c r="D36" s="10">
        <v>99852.8</v>
      </c>
      <c r="E36" s="10">
        <v>23032.8</v>
      </c>
      <c r="F36" s="14">
        <f t="shared" si="0"/>
        <v>23.1</v>
      </c>
      <c r="G36" s="14" t="s">
        <v>73</v>
      </c>
    </row>
    <row r="37" spans="1:7" ht="37.5" customHeight="1">
      <c r="A37" s="9" t="s">
        <v>71</v>
      </c>
      <c r="B37" s="6" t="s">
        <v>68</v>
      </c>
      <c r="C37" s="10">
        <v>0</v>
      </c>
      <c r="D37" s="10">
        <v>3079836.9</v>
      </c>
      <c r="E37" s="10">
        <v>2166437.9</v>
      </c>
      <c r="F37" s="14">
        <f t="shared" si="0"/>
        <v>70.3</v>
      </c>
      <c r="G37" s="14" t="s">
        <v>73</v>
      </c>
    </row>
    <row r="38" spans="1:7" ht="47.25">
      <c r="A38" s="9" t="s">
        <v>72</v>
      </c>
      <c r="B38" s="6" t="s">
        <v>69</v>
      </c>
      <c r="C38" s="10">
        <v>0</v>
      </c>
      <c r="D38" s="12">
        <v>19015.4</v>
      </c>
      <c r="E38" s="12">
        <v>2414.5</v>
      </c>
      <c r="F38" s="14">
        <f t="shared" si="0"/>
        <v>12.7</v>
      </c>
      <c r="G38" s="14" t="s">
        <v>73</v>
      </c>
    </row>
    <row r="39" spans="1:7" ht="21" customHeight="1">
      <c r="A39" s="9" t="s">
        <v>35</v>
      </c>
      <c r="B39" s="6" t="s">
        <v>0</v>
      </c>
      <c r="C39" s="13">
        <v>1211715.2</v>
      </c>
      <c r="D39" s="13">
        <v>7287991.8</v>
      </c>
      <c r="E39" s="13">
        <v>956204.3</v>
      </c>
      <c r="F39" s="14">
        <f t="shared" si="0"/>
        <v>13.1</v>
      </c>
      <c r="G39" s="14">
        <f t="shared" si="1"/>
        <v>78.9</v>
      </c>
    </row>
    <row r="40" spans="1:7" ht="21" customHeight="1">
      <c r="A40" s="11"/>
      <c r="B40" s="7" t="s">
        <v>1</v>
      </c>
      <c r="C40" s="15">
        <f>SUM(C7:C39)+0.1</f>
        <v>20456319.2</v>
      </c>
      <c r="D40" s="15">
        <f>SUM(D7:D39)</f>
        <v>114888102</v>
      </c>
      <c r="E40" s="15">
        <f>SUM(E7:E39)</f>
        <v>25752011.7</v>
      </c>
      <c r="F40" s="16">
        <f t="shared" si="0"/>
        <v>22.4</v>
      </c>
      <c r="G40" s="16">
        <f t="shared" si="1"/>
        <v>125.9</v>
      </c>
    </row>
    <row r="41" spans="2:7" ht="12.75" customHeight="1">
      <c r="B41" s="3"/>
      <c r="C41" s="3"/>
      <c r="F41" s="3"/>
      <c r="G41" s="4"/>
    </row>
    <row r="42" spans="2:7" ht="12.75" customHeight="1">
      <c r="B42" s="20"/>
      <c r="C42" s="20"/>
      <c r="D42" s="21"/>
      <c r="E42" s="21"/>
      <c r="F42" s="21"/>
      <c r="G42" s="21"/>
    </row>
  </sheetData>
  <sheetProtection/>
  <mergeCells count="10">
    <mergeCell ref="C4:C5"/>
    <mergeCell ref="G4:G5"/>
    <mergeCell ref="A1:G1"/>
    <mergeCell ref="B42:G42"/>
    <mergeCell ref="A4:A5"/>
    <mergeCell ref="B3:G3"/>
    <mergeCell ref="B4:B5"/>
    <mergeCell ref="D4:D5"/>
    <mergeCell ref="E4:E5"/>
    <mergeCell ref="F4:F5"/>
  </mergeCells>
  <printOptions/>
  <pageMargins left="0.984251968503937" right="0.3937007874015748" top="0.5905511811023623" bottom="0.5905511811023623" header="0.1968503937007874" footer="0.3937007874015748"/>
  <pageSetup firstPageNumber="7" useFirstPageNumber="1" fitToHeight="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 Гаранина</dc:creator>
  <cp:keywords/>
  <dc:description/>
  <cp:lastModifiedBy>АГаранина</cp:lastModifiedBy>
  <cp:lastPrinted>2023-06-06T03:38:08Z</cp:lastPrinted>
  <dcterms:created xsi:type="dcterms:W3CDTF">2018-08-07T01:35:06Z</dcterms:created>
  <dcterms:modified xsi:type="dcterms:W3CDTF">2023-06-07T08:43:06Z</dcterms:modified>
  <cp:category/>
  <cp:version/>
  <cp:contentType/>
  <cp:contentStatus/>
</cp:coreProperties>
</file>