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195" windowHeight="10920" activeTab="0"/>
  </bookViews>
  <sheets>
    <sheet name="Доходы" sheetId="1" r:id="rId1"/>
  </sheets>
  <definedNames>
    <definedName name="_xlnm.Print_Area" localSheetId="0">'Доходы'!$A$1:$K$50</definedName>
  </definedNames>
  <calcPr fullCalcOnLoad="1"/>
</workbook>
</file>

<file path=xl/sharedStrings.xml><?xml version="1.0" encoding="utf-8"?>
<sst xmlns="http://schemas.openxmlformats.org/spreadsheetml/2006/main" count="177" uniqueCount="114">
  <si>
    <t>Налог на прибыль организаций</t>
  </si>
  <si>
    <t>Налог на доходы физических лиц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</si>
  <si>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</si>
  <si>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</si>
  <si>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</si>
  <si>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</si>
  <si>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</si>
  <si>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</si>
  <si>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Наименование доходов (объем которых составляет более 10 %)</t>
  </si>
  <si>
    <t xml:space="preserve">НАЛОГОВЫЕ И НЕНАЛОГОВЫЕ ДОХОДЫ </t>
  </si>
  <si>
    <t xml:space="preserve">Код бюджетной классификации </t>
  </si>
  <si>
    <t>Х</t>
  </si>
  <si>
    <t>1 01 01000 00 0000 110</t>
  </si>
  <si>
    <t xml:space="preserve">1 01 02000 01 0000 110 </t>
  </si>
  <si>
    <t>1 03 00000 00 0000 000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</si>
  <si>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</si>
  <si>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</si>
  <si>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1 01 00000 00 0000 000</t>
  </si>
  <si>
    <t xml:space="preserve">1 00 00000 00 0000 000 </t>
  </si>
  <si>
    <t>1 03 02000 01 0000 110</t>
  </si>
  <si>
    <t>НАЛОГИ НА СОВОКУПНЫЙ ДОХОД</t>
  </si>
  <si>
    <t>1 05 00000 00 0000 000</t>
  </si>
  <si>
    <t>1 05 01000 00 0000 110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</si>
  <si>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</si>
  <si>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</si>
  <si>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</si>
  <si>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</si>
  <si>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</si>
  <si>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НАЛОГИ, СБОРЫ И РЕГУЛЯРНЫЕ ПЛАТЕЖИ ЗА ПОЛЬЗОВАНИЕ ПРИРОДНЫМИ РЕСУРСАМИ</t>
  </si>
  <si>
    <t>1 07 00000 00 0000 000</t>
  </si>
  <si>
    <t>1 07 01000 01 0000 110</t>
  </si>
  <si>
    <t>1 07 04000 01 0000 110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</si>
  <si>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</si>
  <si>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</si>
  <si>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</si>
  <si>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</si>
  <si>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НЕНАЛОГОВЫЕ ДОХОДЫ</t>
  </si>
  <si>
    <t>Налог на профессиональный доход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</si>
  <si>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</si>
  <si>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</si>
  <si>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</si>
  <si>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</si>
  <si>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</si>
  <si>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</si>
  <si>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>1 17 00000 00 0000 000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</si>
  <si>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</si>
  <si>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</si>
  <si>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</si>
  <si>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</si>
  <si>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</si>
  <si>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</si>
  <si>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</si>
  <si>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Дотации бюджетам бюджетной системы Российской Федерации, в том числе: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</si>
  <si>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</si>
  <si>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</si>
  <si>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</si>
  <si>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</si>
  <si>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</si>
  <si>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</si>
  <si>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</si>
  <si>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</si>
  <si>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</si>
  <si>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2 19 0000 00 0000 0000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</si>
  <si>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</si>
  <si>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</si>
  <si>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БЕЗВОЗМЕЗДНЫЕ ПОСТУПЛЕНИЯ ОТ НЕГОСУДАРСТВЕННЫХ ОРГАНИЗАЦИЙ</t>
  </si>
  <si>
    <t>% исполнения первоначального плана
(гр.6/гр.3*100)</t>
  </si>
  <si>
    <t>% исполнения уточненного плана
(гр.6/гр.4*100)</t>
  </si>
  <si>
    <t>% исполнения к уточненной сводной бюджетной росписи                         (гр. 6/гр.5*100)</t>
  </si>
  <si>
    <t xml:space="preserve"> План по закону о бюджете первоначальный
(2007-ЗЗК от 27.12.2021 г.)</t>
  </si>
  <si>
    <t>План по закону о бюджете уточненный (2133-ЗЗК от 21.12.2022 г.)</t>
  </si>
  <si>
    <t>Фактическое исполнение за 2022 год</t>
  </si>
  <si>
    <t>План в соответствии с уточненной сводной бюджетной росписью на 31.12.2022</t>
  </si>
  <si>
    <t>Аналитические данные об исполнении доходов бюджета Забайкальского края за 2022 год в сравнении с первоначально утвержденными и уточненными значениями</t>
  </si>
  <si>
    <t>Дополнительные поступления из федерального бюджета на  поддержку мер по обеспечению сбалансированности бюджета; за достижение показателей деятельности органов исполнительной власти субъектов Российской Федерации</t>
  </si>
  <si>
    <t>Дополнительные средства выделены из федерального бюджета на выплаты в связи с рождением (усыновлением) первого ребенка, на осуществление отдельных полномочий в области водных отношений</t>
  </si>
  <si>
    <t>Дополнительные поступления от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</si>
  <si>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Дополнительные поступления из федерального бюджета на снижение совокупного объема выбросов загрязняющих веществ в атмосферный воздух, плана социального развития центров экономического роста Забайкальского края, на финансирование дорожной деятельности</t>
  </si>
  <si>
    <t>Дополнительные поступления на основании инвестиционного договора Правительства Забайкальского края с ОАО "РЖД" на объект капитального строительства</t>
  </si>
  <si>
    <t>2 02 10000 00 0000 150</t>
  </si>
  <si>
    <t>2 02 15001 00 0000 150</t>
  </si>
  <si>
    <t>2 02 20000 00 0000 150</t>
  </si>
  <si>
    <t>2 02 30000 00 0000 150</t>
  </si>
  <si>
    <t>2 02 40000 00 0000 150</t>
  </si>
  <si>
    <t>Дополнительные поступления из федерального бюджета на осуществление выплат при рождении первого ребенка, ежемесячных выплат на детей 3-7 лет, выплату региональных социальных доплат к пенсии, реализацию мероприятий по модернизации школьных систем образования, создание дополнительных мест для детей в возрасте от 1,5 до 3 лет в образовательных организациях</t>
  </si>
  <si>
    <t xml:space="preserve">Недопоступление обусловлено отсутствием на рынке жилья, удовлятворяющего требоваениям СНиП
</t>
  </si>
  <si>
    <t>из них:</t>
  </si>
  <si>
    <t>НАЛОГОВЫЕ ДОХОДЫ</t>
  </si>
  <si>
    <t xml:space="preserve">В связи с неблагоприятной экономической ситуацией, замедлением темпов экономического роста и предпринимательской активности в условиях внешнего санкционного давления, увеличением возвратов переплаты на расчетные счета налогоплательщиков к уровню 2021 года в 2 раза </t>
  </si>
  <si>
    <t>Обусловлено темпом роста среднемесячной номинальной заработной платы одного работника в 2022 году к уровню на 118,2%, а так же увеличением количества привлеченных иностранных работников и рост суммы авансовых платежей, для получений патента на работу</t>
  </si>
  <si>
    <t>Акцизы на спиртосодержащую продукцию производимую на территории РФ (алкоголь, пиво)</t>
  </si>
  <si>
    <t>В связи с уменьшением объемов реализации продукции основным налогоплательщиком акциза (высокая конкурентность на рынке сбыта)</t>
  </si>
  <si>
    <t>Доходы от уплаты акцизов на алкогольную продукцию</t>
  </si>
  <si>
    <t>Обусловлено фактическим перечислением доходов от уплаты акцизов на крепкую алкогольную продукцию и акцизов на нефтепродукты через Межрегиональное операционное управление Федерального казначейства</t>
  </si>
  <si>
    <t>Доходы от уплаты акцизов на нефтепродукты</t>
  </si>
  <si>
    <t>Обусловлено ростом налогооблагаемой базы по видам деятельности «Деятельность по предоставлению продуктов питания и напитков», «Торговля розничная, кроме торговли автотранспортными средствами и мотоциклами», «Деятельность сухопутного и трубопроводного транспорта»</t>
  </si>
  <si>
    <t>Обусловлено  увеличением количества налогоплательщиков</t>
  </si>
  <si>
    <t>Обусловлено ростом среднегодовой стоимости недвижимого имущества, в том числе с модернизацией основных средств и принятием объектов на бухгалтерский баланс, увеличением суммы авансовых платежей от крупнейших налогоплательщиков железнодорожной и добывающей отрасли</t>
  </si>
  <si>
    <t>В связи с сокращением количества объектов игорного бизнеса</t>
  </si>
  <si>
    <t xml:space="preserve">Обусловлено снижением цены на золото, а также сокращением объемов добычи золотосодержащих концентратов </t>
  </si>
  <si>
    <t>В связи со снижением количества юридически значимых действий</t>
  </si>
  <si>
    <t>Обусловлено поступлением доходов от операций по управлению остатками средств на едином казначейском счете, зачисляемых в бюджеты субъектов Российской Федерации</t>
  </si>
  <si>
    <t>В связи с нарушением и невыполнением арендаторами договорных обязательств по внесению арендной платы и срокам ее уплаты, запрет экспорта необработанной древесины, сокращение объёмов реализации заготовленной древесины, низкий спрос на древесину на внутреннем рынке, внешнее санкционное давление недружественных стран</t>
  </si>
  <si>
    <t>В связи с увеличением суммы возврата дебиторской задолженности прошлых лет</t>
  </si>
  <si>
    <t>В связи с изменением плана приватизации электросетевого комплекса Забайкальского края</t>
  </si>
  <si>
    <t>Обусловлено увеличением административных платежей, взимаемых за выполнение определенных функций</t>
  </si>
  <si>
    <t>Обусловлено увеличением поступлений административных штрафов, установленных Кодексом Российской Федерации об административных правонарушениях</t>
  </si>
  <si>
    <t>Причины отклонения фактического исполнения от первоначально утвержденных значений (гр.6/гр.3) 
(+/-5%)</t>
  </si>
  <si>
    <t>Причины отклонения фактического исполнения от уточненных значений в соответствии сводной бюджетной росписи (гр.6/гр.5)
(+/-5%)</t>
  </si>
  <si>
    <t xml:space="preserve"> 1 05 00000 01 0000 110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</si>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</sst>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%"/>
    <numFmt numFmtId="184" formatCode="#,##0.000"/>
    <numFmt numFmtId="185" formatCode="[$-FC19]d\ mmmm\ yyyy\ &quot;г.&quot;"/>
    <numFmt numFmtId="186" formatCode="#,##0.0_р_.;\-#,##0.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_ ;[Red]\-0.0\ "/>
    <numFmt numFmtId="192" formatCode="0.0_ ;\-0.0\ "/>
    <numFmt numFmtId="193" formatCode="_-* #,##0.0_р_._-;\-* #,##0.0_р_._-;_-* &quot;-&quot;??_р_._-;_-@_-"/>
    <numFmt numFmtId="194" formatCode="#,##0.0_ ;\-#,##0.0\ "/>
    <numFmt numFmtId="195" formatCode="_-* #,##0.0\ _₽_-;\-* #,##0.0\ _₽_-;_-* &quot;-&quot;?\ _₽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20" fillId="18" borderId="0" xfId="0" applyFont="1" applyFill="1" applyAlignment="1">
      <alignment horizontal="left"/>
    </xf>
    <xf numFmtId="0" fontId="19" fillId="18" borderId="0" xfId="0" applyFont="1" applyFill="1" applyAlignment="1">
      <alignment/>
    </xf>
    <xf numFmtId="0" fontId="19" fillId="18" borderId="0" xfId="0" applyFont="1" applyFill="1" applyAlignment="1">
      <alignment horizontal="justify" vertical="center"/>
    </xf>
    <xf numFmtId="0" fontId="22" fillId="18" borderId="0" xfId="0" applyFont="1" applyFill="1" applyAlignment="1">
      <alignment/>
    </xf>
    <xf numFmtId="0" fontId="22" fillId="18" borderId="0" xfId="0" applyNumberFormat="1" applyFont="1" applyFill="1" applyAlignment="1">
      <alignment/>
    </xf>
    <xf numFmtId="174" fontId="23" fillId="18" borderId="0" xfId="0" applyNumberFormat="1" applyFont="1" applyFill="1" applyAlignment="1">
      <alignment/>
    </xf>
    <xf numFmtId="174" fontId="22" fillId="18" borderId="0" xfId="0" applyNumberFormat="1" applyFont="1" applyFill="1" applyAlignment="1">
      <alignment/>
    </xf>
    <xf numFmtId="174" fontId="24" fillId="18" borderId="0" xfId="0" applyNumberFormat="1" applyFont="1" applyFill="1" applyAlignment="1">
      <alignment/>
    </xf>
    <xf numFmtId="174" fontId="21" fillId="18" borderId="0" xfId="0" applyNumberFormat="1" applyFont="1" applyFill="1" applyBorder="1" applyAlignment="1">
      <alignment horizontal="left"/>
    </xf>
    <xf numFmtId="174" fontId="25" fillId="18" borderId="0" xfId="0" applyNumberFormat="1" applyFont="1" applyFill="1" applyBorder="1" applyAlignment="1">
      <alignment horizontal="left"/>
    </xf>
    <xf numFmtId="0" fontId="19" fillId="18" borderId="0" xfId="0" applyFont="1" applyFill="1" applyBorder="1" applyAlignment="1">
      <alignment horizontal="justify" vertical="center"/>
    </xf>
    <xf numFmtId="0" fontId="20" fillId="18" borderId="0" xfId="0" applyFont="1" applyFill="1" applyAlignment="1">
      <alignment/>
    </xf>
    <xf numFmtId="0" fontId="20" fillId="18" borderId="0" xfId="0" applyFont="1" applyFill="1" applyAlignment="1">
      <alignment vertical="center"/>
    </xf>
    <xf numFmtId="0" fontId="20" fillId="18" borderId="0" xfId="0" applyFont="1" applyFill="1" applyAlignment="1">
      <alignment horizontal="center"/>
    </xf>
    <xf numFmtId="18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justify" vertical="center"/>
    </xf>
    <xf numFmtId="0" fontId="20" fillId="18" borderId="0" xfId="0" applyFont="1" applyFill="1" applyAlignment="1">
      <alignment horizontal="right"/>
    </xf>
    <xf numFmtId="0" fontId="20" fillId="0" borderId="0" xfId="0" applyFont="1" applyFill="1" applyAlignment="1">
      <alignment horizontal="right" vertical="center"/>
    </xf>
    <xf numFmtId="0" fontId="21" fillId="18" borderId="10" xfId="0" applyFont="1" applyFill="1" applyBorder="1" applyAlignment="1">
      <alignment horizontal="center" vertical="center" wrapText="1"/>
    </xf>
    <xf numFmtId="174" fontId="21" fillId="18" borderId="11" xfId="0" applyNumberFormat="1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 wrapText="1"/>
    </xf>
    <xf numFmtId="183" fontId="21" fillId="18" borderId="10" xfId="0" applyNumberFormat="1" applyFont="1" applyFill="1" applyBorder="1" applyAlignment="1">
      <alignment horizontal="center" vertical="center" wrapText="1"/>
    </xf>
    <xf numFmtId="183" fontId="21" fillId="0" borderId="11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21" fillId="18" borderId="11" xfId="0" applyNumberFormat="1" applyFont="1" applyFill="1" applyBorder="1" applyAlignment="1">
      <alignment horizontal="center" vertical="center" wrapText="1"/>
    </xf>
    <xf numFmtId="0" fontId="21" fillId="18" borderId="11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/>
    </xf>
    <xf numFmtId="0" fontId="21" fillId="18" borderId="11" xfId="0" applyNumberFormat="1" applyFont="1" applyFill="1" applyBorder="1" applyAlignment="1">
      <alignment horizontal="center"/>
    </xf>
    <xf numFmtId="174" fontId="21" fillId="18" borderId="11" xfId="0" applyNumberFormat="1" applyFont="1" applyFill="1" applyBorder="1" applyAlignment="1">
      <alignment horizontal="center" vertical="top"/>
    </xf>
    <xf numFmtId="174" fontId="21" fillId="18" borderId="11" xfId="0" applyNumberFormat="1" applyFont="1" applyFill="1" applyBorder="1" applyAlignment="1">
      <alignment horizontal="left" vertical="top" wrapText="1"/>
    </xf>
    <xf numFmtId="175" fontId="21" fillId="0" borderId="11" xfId="0" applyNumberFormat="1" applyFont="1" applyFill="1" applyBorder="1" applyAlignment="1">
      <alignment horizontal="center" vertical="top" wrapText="1"/>
    </xf>
    <xf numFmtId="175" fontId="21" fillId="18" borderId="11" xfId="0" applyNumberFormat="1" applyFont="1" applyFill="1" applyBorder="1" applyAlignment="1">
      <alignment horizontal="center" vertical="top" wrapText="1"/>
    </xf>
    <xf numFmtId="175" fontId="21" fillId="0" borderId="11" xfId="57" applyNumberFormat="1" applyFont="1" applyFill="1" applyBorder="1" applyAlignment="1">
      <alignment horizontal="center" vertical="top" wrapText="1"/>
    </xf>
    <xf numFmtId="174" fontId="21" fillId="0" borderId="11" xfId="0" applyNumberFormat="1" applyFont="1" applyFill="1" applyBorder="1" applyAlignment="1">
      <alignment horizontal="center" vertical="top" wrapText="1"/>
    </xf>
    <xf numFmtId="174" fontId="20" fillId="18" borderId="11" xfId="0" applyNumberFormat="1" applyFont="1" applyFill="1" applyBorder="1" applyAlignment="1">
      <alignment vertical="top"/>
    </xf>
    <xf numFmtId="174" fontId="20" fillId="18" borderId="11" xfId="0" applyNumberFormat="1" applyFont="1" applyFill="1" applyBorder="1" applyAlignment="1">
      <alignment horizontal="left" vertical="top" wrapText="1"/>
    </xf>
    <xf numFmtId="175" fontId="20" fillId="0" borderId="11" xfId="0" applyNumberFormat="1" applyFont="1" applyFill="1" applyBorder="1" applyAlignment="1">
      <alignment horizontal="center" vertical="top" wrapText="1"/>
    </xf>
    <xf numFmtId="175" fontId="20" fillId="0" borderId="11" xfId="0" applyNumberFormat="1" applyFont="1" applyFill="1" applyBorder="1" applyAlignment="1">
      <alignment horizontal="center" vertical="top"/>
    </xf>
    <xf numFmtId="175" fontId="20" fillId="18" borderId="11" xfId="0" applyNumberFormat="1" applyFont="1" applyFill="1" applyBorder="1" applyAlignment="1">
      <alignment horizontal="center" vertical="top" wrapText="1"/>
    </xf>
    <xf numFmtId="175" fontId="20" fillId="0" borderId="11" xfId="57" applyNumberFormat="1" applyFont="1" applyFill="1" applyBorder="1" applyAlignment="1">
      <alignment horizontal="center" vertical="top" wrapText="1"/>
    </xf>
    <xf numFmtId="174" fontId="20" fillId="0" borderId="11" xfId="0" applyNumberFormat="1" applyFont="1" applyFill="1" applyBorder="1" applyAlignment="1">
      <alignment horizontal="center" vertical="top" wrapText="1"/>
    </xf>
    <xf numFmtId="174" fontId="21" fillId="18" borderId="11" xfId="0" applyNumberFormat="1" applyFont="1" applyFill="1" applyBorder="1" applyAlignment="1">
      <alignment vertical="top"/>
    </xf>
    <xf numFmtId="174" fontId="20" fillId="0" borderId="11" xfId="0" applyNumberFormat="1" applyFont="1" applyFill="1" applyBorder="1" applyAlignment="1">
      <alignment horizontal="justify" vertical="top" wrapText="1"/>
    </xf>
    <xf numFmtId="174" fontId="20" fillId="18" borderId="12" xfId="0" applyNumberFormat="1" applyFont="1" applyFill="1" applyBorder="1" applyAlignment="1">
      <alignment horizontal="left" vertical="top" wrapText="1"/>
    </xf>
    <xf numFmtId="175" fontId="20" fillId="18" borderId="11" xfId="57" applyNumberFormat="1" applyFont="1" applyFill="1" applyBorder="1" applyAlignment="1">
      <alignment horizontal="center" vertical="top" wrapText="1"/>
    </xf>
    <xf numFmtId="174" fontId="21" fillId="18" borderId="12" xfId="0" applyNumberFormat="1" applyFont="1" applyFill="1" applyBorder="1" applyAlignment="1">
      <alignment horizontal="left" vertical="top" wrapText="1"/>
    </xf>
    <xf numFmtId="0" fontId="20" fillId="18" borderId="11" xfId="0" applyFont="1" applyFill="1" applyBorder="1" applyAlignment="1">
      <alignment vertical="top" wrapText="1"/>
    </xf>
    <xf numFmtId="193" fontId="20" fillId="18" borderId="11" xfId="60" applyNumberFormat="1" applyFont="1" applyFill="1" applyBorder="1" applyAlignment="1">
      <alignment vertical="top"/>
    </xf>
    <xf numFmtId="193" fontId="20" fillId="18" borderId="11" xfId="60" applyNumberFormat="1" applyFont="1" applyFill="1" applyBorder="1" applyAlignment="1">
      <alignment horizontal="center" vertical="top"/>
    </xf>
    <xf numFmtId="193" fontId="20" fillId="0" borderId="11" xfId="60" applyNumberFormat="1" applyFont="1" applyFill="1" applyBorder="1" applyAlignment="1">
      <alignment horizontal="center" vertical="top"/>
    </xf>
    <xf numFmtId="0" fontId="20" fillId="18" borderId="11" xfId="0" applyFont="1" applyFill="1" applyBorder="1" applyAlignment="1">
      <alignment horizontal="justify" vertical="top"/>
    </xf>
    <xf numFmtId="0" fontId="20" fillId="0" borderId="11" xfId="0" applyFont="1" applyFill="1" applyBorder="1" applyAlignment="1">
      <alignment horizontal="justify" vertical="top"/>
    </xf>
    <xf numFmtId="0" fontId="20" fillId="18" borderId="11" xfId="0" applyFont="1" applyFill="1" applyBorder="1" applyAlignment="1">
      <alignment vertical="top"/>
    </xf>
    <xf numFmtId="193" fontId="21" fillId="18" borderId="11" xfId="60" applyNumberFormat="1" applyFont="1" applyFill="1" applyBorder="1" applyAlignment="1">
      <alignment horizontal="center" vertical="top"/>
    </xf>
    <xf numFmtId="175" fontId="21" fillId="18" borderId="11" xfId="57" applyNumberFormat="1" applyFont="1" applyFill="1" applyBorder="1" applyAlignment="1">
      <alignment horizontal="center" vertical="top" wrapText="1"/>
    </xf>
    <xf numFmtId="175" fontId="21" fillId="18" borderId="11" xfId="0" applyNumberFormat="1" applyFont="1" applyFill="1" applyBorder="1" applyAlignment="1">
      <alignment horizontal="center" vertical="top"/>
    </xf>
    <xf numFmtId="174" fontId="20" fillId="18" borderId="11" xfId="0" applyNumberFormat="1" applyFont="1" applyFill="1" applyBorder="1" applyAlignment="1">
      <alignment horizontal="center" vertical="top"/>
    </xf>
    <xf numFmtId="175" fontId="20" fillId="18" borderId="11" xfId="0" applyNumberFormat="1" applyFont="1" applyFill="1" applyBorder="1" applyAlignment="1">
      <alignment horizontal="center" vertical="top"/>
    </xf>
    <xf numFmtId="174" fontId="20" fillId="18" borderId="11" xfId="0" applyNumberFormat="1" applyFont="1" applyFill="1" applyBorder="1" applyAlignment="1">
      <alignment vertical="top" wrapText="1"/>
    </xf>
    <xf numFmtId="0" fontId="21" fillId="18" borderId="11" xfId="0" applyFont="1" applyFill="1" applyBorder="1" applyAlignment="1">
      <alignment horizontal="center" vertical="top"/>
    </xf>
    <xf numFmtId="0" fontId="21" fillId="18" borderId="11" xfId="0" applyFont="1" applyFill="1" applyBorder="1" applyAlignment="1">
      <alignment vertical="top"/>
    </xf>
    <xf numFmtId="193" fontId="21" fillId="0" borderId="11" xfId="60" applyNumberFormat="1" applyFont="1" applyFill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/>
    </xf>
    <xf numFmtId="174" fontId="21" fillId="18" borderId="11" xfId="0" applyNumberFormat="1" applyFont="1" applyFill="1" applyBorder="1" applyAlignment="1">
      <alignment horizontal="center" vertical="top" wrapText="1"/>
    </xf>
    <xf numFmtId="0" fontId="21" fillId="18" borderId="11" xfId="0" applyFont="1" applyFill="1" applyBorder="1" applyAlignment="1">
      <alignment horizontal="center" vertical="top" wrapText="1"/>
    </xf>
    <xf numFmtId="175" fontId="21" fillId="0" borderId="11" xfId="0" applyNumberFormat="1" applyFont="1" applyFill="1" applyBorder="1" applyAlignment="1">
      <alignment horizontal="center" vertical="top"/>
    </xf>
    <xf numFmtId="174" fontId="20" fillId="18" borderId="11" xfId="0" applyNumberFormat="1" applyFont="1" applyFill="1" applyBorder="1" applyAlignment="1">
      <alignment horizontal="left" vertical="top"/>
    </xf>
    <xf numFmtId="49" fontId="27" fillId="0" borderId="13" xfId="0" applyNumberFormat="1" applyFont="1" applyFill="1" applyBorder="1" applyAlignment="1">
      <alignment horizontal="left" vertical="top" wrapText="1"/>
    </xf>
    <xf numFmtId="0" fontId="21" fillId="18" borderId="11" xfId="0" applyFont="1" applyFill="1" applyBorder="1" applyAlignment="1">
      <alignment vertical="top" wrapText="1"/>
    </xf>
    <xf numFmtId="193" fontId="21" fillId="18" borderId="11" xfId="60" applyNumberFormat="1" applyFont="1" applyFill="1" applyBorder="1" applyAlignment="1">
      <alignment vertical="top"/>
    </xf>
    <xf numFmtId="194" fontId="21" fillId="18" borderId="11" xfId="60" applyNumberFormat="1" applyFont="1" applyFill="1" applyBorder="1" applyAlignment="1">
      <alignment horizontal="center" vertical="top"/>
    </xf>
    <xf numFmtId="0" fontId="20" fillId="18" borderId="0" xfId="0" applyFont="1" applyFill="1" applyAlignment="1">
      <alignment horizontal="right"/>
    </xf>
    <xf numFmtId="0" fontId="21" fillId="18" borderId="0" xfId="0" applyFont="1" applyFill="1" applyAlignment="1">
      <alignment horizontal="center" vertical="center" wrapText="1"/>
    </xf>
    <xf numFmtId="0" fontId="21" fillId="18" borderId="0" xfId="0" applyFont="1" applyFill="1" applyAlignment="1">
      <alignment horizontal="center" vertical="center"/>
    </xf>
    <xf numFmtId="174" fontId="20" fillId="0" borderId="12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0"/>
  <sheetViews>
    <sheetView tabSelected="1" view="pageBreakPreview" zoomScale="57" zoomScaleNormal="70" zoomScaleSheetLayoutView="57" workbookViewId="0" topLeftCell="A4">
      <selection activeCell="D11" sqref="D11"/>
    </sheetView>
  </sheetViews>
  <sheetFormatPr defaultColWidth="9.00390625" defaultRowHeight="12.75"/>
  <cols>
    <col min="1" max="1" width="30.625" style="12" customWidth="1"/>
    <col min="2" max="2" width="52.375" style="13" customWidth="1"/>
    <col min="3" max="3" width="23.125" style="12" customWidth="1"/>
    <col min="4" max="4" width="20.625" style="12" customWidth="1"/>
    <col min="5" max="5" width="23.125" style="12" customWidth="1"/>
    <col min="6" max="6" width="19.875" style="14" customWidth="1"/>
    <col min="7" max="7" width="19.625" style="14" customWidth="1"/>
    <col min="8" max="8" width="16.375" style="15" customWidth="1"/>
    <col min="9" max="9" width="17.875" style="15" customWidth="1"/>
    <col min="10" max="10" width="65.875" style="16" customWidth="1"/>
    <col min="11" max="11" width="57.875" style="16" customWidth="1"/>
    <col min="12" max="12" width="25.375" style="2" customWidth="1"/>
    <col min="13" max="16384" width="9.125" style="2" customWidth="1"/>
  </cols>
  <sheetData>
    <row r="1" ht="14.25" customHeight="1" hidden="1"/>
    <row r="2" ht="14.25" customHeight="1" hidden="1"/>
    <row r="3" ht="15" customHeight="1" hidden="1"/>
    <row r="4" spans="6:9" ht="2.25" customHeight="1">
      <c r="F4" s="76"/>
      <c r="G4" s="76"/>
      <c r="H4" s="76"/>
      <c r="I4" s="17"/>
    </row>
    <row r="5" spans="1:11" s="1" customFormat="1" ht="29.25" customHeight="1">
      <c r="A5" s="77" t="s">
        <v>73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ht="6" customHeight="1">
      <c r="J6" s="18"/>
    </row>
    <row r="7" spans="1:11" s="4" customFormat="1" ht="164.25" customHeight="1">
      <c r="A7" s="19" t="s">
        <v>10</v>
      </c>
      <c r="B7" s="19" t="s">
        <v>8</v>
      </c>
      <c r="C7" s="20" t="s">
        <v>69</v>
      </c>
      <c r="D7" s="20" t="s">
        <v>70</v>
      </c>
      <c r="E7" s="20" t="s">
        <v>72</v>
      </c>
      <c r="F7" s="21" t="s">
        <v>71</v>
      </c>
      <c r="G7" s="22" t="s">
        <v>66</v>
      </c>
      <c r="H7" s="23" t="s">
        <v>67</v>
      </c>
      <c r="I7" s="24" t="s">
        <v>68</v>
      </c>
      <c r="J7" s="25" t="s">
        <v>107</v>
      </c>
      <c r="K7" s="26" t="s">
        <v>108</v>
      </c>
    </row>
    <row r="8" spans="1:11" s="5" customFormat="1" ht="26.25" customHeight="1">
      <c r="A8" s="27">
        <v>1</v>
      </c>
      <c r="B8" s="28">
        <v>2</v>
      </c>
      <c r="C8" s="29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1">
        <v>11</v>
      </c>
    </row>
    <row r="9" spans="1:12" s="6" customFormat="1" ht="38.25" customHeight="1">
      <c r="A9" s="32" t="s">
        <v>18</v>
      </c>
      <c r="B9" s="33" t="s">
        <v>9</v>
      </c>
      <c r="C9" s="34">
        <v>51460153.699999996</v>
      </c>
      <c r="D9" s="34">
        <v>50899290</v>
      </c>
      <c r="E9" s="34">
        <v>50899290</v>
      </c>
      <c r="F9" s="34">
        <v>49575453.599999994</v>
      </c>
      <c r="G9" s="35">
        <v>96.33755446789503</v>
      </c>
      <c r="H9" s="36">
        <v>97.39910635295698</v>
      </c>
      <c r="I9" s="35">
        <v>97.39910635295698</v>
      </c>
      <c r="J9" s="37" t="s">
        <v>11</v>
      </c>
      <c r="K9" s="37" t="s">
        <v>11</v>
      </c>
      <c r="L9" s="8"/>
    </row>
    <row r="10" spans="1:11" s="6" customFormat="1" ht="20.25" customHeight="1">
      <c r="A10" s="32"/>
      <c r="B10" s="33" t="s">
        <v>86</v>
      </c>
      <c r="C10" s="34"/>
      <c r="D10" s="34"/>
      <c r="E10" s="34"/>
      <c r="F10" s="34"/>
      <c r="G10" s="35"/>
      <c r="H10" s="36"/>
      <c r="I10" s="35"/>
      <c r="J10" s="37" t="s">
        <v>11</v>
      </c>
      <c r="K10" s="37" t="s">
        <v>11</v>
      </c>
    </row>
    <row r="11" spans="1:11" s="7" customFormat="1" ht="22.5" customHeight="1">
      <c r="A11" s="38"/>
      <c r="B11" s="33" t="s">
        <v>87</v>
      </c>
      <c r="C11" s="34">
        <v>50422100.3</v>
      </c>
      <c r="D11" s="34">
        <f>D12+D15+D19+D22+D26+D29</f>
        <v>49734833.199999996</v>
      </c>
      <c r="E11" s="34">
        <v>49735076.4</v>
      </c>
      <c r="F11" s="70">
        <v>48363319.8</v>
      </c>
      <c r="G11" s="42"/>
      <c r="H11" s="43"/>
      <c r="I11" s="42"/>
      <c r="J11" s="37" t="s">
        <v>11</v>
      </c>
      <c r="K11" s="37" t="s">
        <v>11</v>
      </c>
    </row>
    <row r="12" spans="1:11" s="7" customFormat="1" ht="21" customHeight="1">
      <c r="A12" s="45" t="s">
        <v>17</v>
      </c>
      <c r="B12" s="33" t="s">
        <v>15</v>
      </c>
      <c r="C12" s="34">
        <v>31340022.299999997</v>
      </c>
      <c r="D12" s="34">
        <v>30688614</v>
      </c>
      <c r="E12" s="34">
        <v>30688614</v>
      </c>
      <c r="F12" s="70">
        <v>28859772.1</v>
      </c>
      <c r="G12" s="34">
        <v>92.08599733510721</v>
      </c>
      <c r="H12" s="36">
        <v>94.04065005998642</v>
      </c>
      <c r="I12" s="35">
        <v>94.04065005998642</v>
      </c>
      <c r="J12" s="37" t="s">
        <v>11</v>
      </c>
      <c r="K12" s="37" t="s">
        <v>11</v>
      </c>
    </row>
    <row r="13" spans="1:11" s="6" customFormat="1" ht="117" customHeight="1">
      <c r="A13" s="71" t="s">
        <v>12</v>
      </c>
      <c r="B13" s="39" t="s">
        <v>0</v>
      </c>
      <c r="C13" s="40">
        <v>12657411.9</v>
      </c>
      <c r="D13" s="40">
        <v>10770886</v>
      </c>
      <c r="E13" s="40">
        <v>10770886</v>
      </c>
      <c r="F13" s="40">
        <v>8785995.8</v>
      </c>
      <c r="G13" s="40">
        <v>69.41384122926426</v>
      </c>
      <c r="H13" s="43">
        <v>81.5717091425905</v>
      </c>
      <c r="I13" s="42">
        <v>81.5717091425905</v>
      </c>
      <c r="J13" s="44" t="s">
        <v>88</v>
      </c>
      <c r="K13" s="37" t="s">
        <v>11</v>
      </c>
    </row>
    <row r="14" spans="1:11" s="7" customFormat="1" ht="122.25" customHeight="1">
      <c r="A14" s="38" t="s">
        <v>13</v>
      </c>
      <c r="B14" s="39" t="s">
        <v>1</v>
      </c>
      <c r="C14" s="40">
        <v>18682610.4</v>
      </c>
      <c r="D14" s="40">
        <v>19917728</v>
      </c>
      <c r="E14" s="40">
        <v>19917728</v>
      </c>
      <c r="F14" s="40">
        <v>20073776.3</v>
      </c>
      <c r="G14" s="40">
        <v>107.44631435444376</v>
      </c>
      <c r="H14" s="43">
        <v>100.78346435898713</v>
      </c>
      <c r="I14" s="42">
        <v>100.78346435898713</v>
      </c>
      <c r="J14" s="44" t="s">
        <v>89</v>
      </c>
      <c r="K14" s="37" t="s">
        <v>11</v>
      </c>
    </row>
    <row r="15" spans="1:11" s="7" customFormat="1" ht="75.75" customHeight="1">
      <c r="A15" s="45" t="s">
        <v>14</v>
      </c>
      <c r="B15" s="33" t="s">
        <v>16</v>
      </c>
      <c r="C15" s="34">
        <v>8307963.7</v>
      </c>
      <c r="D15" s="34">
        <v>7799246.5</v>
      </c>
      <c r="E15" s="34">
        <v>7770633.5</v>
      </c>
      <c r="F15" s="70">
        <v>7983085.6</v>
      </c>
      <c r="G15" s="34">
        <v>96.08955802250316</v>
      </c>
      <c r="H15" s="36">
        <v>102.35713924415646</v>
      </c>
      <c r="I15" s="35">
        <v>102.73403835092725</v>
      </c>
      <c r="J15" s="37" t="s">
        <v>11</v>
      </c>
      <c r="K15" s="37" t="s">
        <v>11</v>
      </c>
    </row>
    <row r="16" spans="1:11" s="7" customFormat="1" ht="56.25">
      <c r="A16" s="38" t="s">
        <v>19</v>
      </c>
      <c r="B16" s="39" t="s">
        <v>90</v>
      </c>
      <c r="C16" s="40">
        <v>48936</v>
      </c>
      <c r="D16" s="40">
        <v>48936</v>
      </c>
      <c r="E16" s="40">
        <v>20323</v>
      </c>
      <c r="F16" s="41">
        <v>20340.6</v>
      </c>
      <c r="G16" s="40">
        <v>41.56571848945561</v>
      </c>
      <c r="H16" s="43">
        <v>41.56571848945561</v>
      </c>
      <c r="I16" s="42">
        <v>100.0866013875904</v>
      </c>
      <c r="J16" s="44" t="s">
        <v>91</v>
      </c>
      <c r="K16" s="37" t="s">
        <v>11</v>
      </c>
    </row>
    <row r="17" spans="1:11" s="6" customFormat="1" ht="80.25" customHeight="1">
      <c r="A17" s="45"/>
      <c r="B17" s="39" t="s">
        <v>92</v>
      </c>
      <c r="C17" s="40">
        <v>1267094.3</v>
      </c>
      <c r="D17" s="40">
        <v>1378763.2</v>
      </c>
      <c r="E17" s="40">
        <v>1378763.2</v>
      </c>
      <c r="F17" s="40">
        <v>1385750.7</v>
      </c>
      <c r="G17" s="42">
        <v>109.36444903903364</v>
      </c>
      <c r="H17" s="43">
        <v>100.50679478535545</v>
      </c>
      <c r="I17" s="42">
        <v>100.50679478535545</v>
      </c>
      <c r="J17" s="44" t="s">
        <v>93</v>
      </c>
      <c r="K17" s="37" t="s">
        <v>11</v>
      </c>
    </row>
    <row r="18" spans="1:11" s="7" customFormat="1" ht="47.25" customHeight="1">
      <c r="A18" s="38"/>
      <c r="B18" s="39" t="s">
        <v>94</v>
      </c>
      <c r="C18" s="40">
        <v>6991933.4</v>
      </c>
      <c r="D18" s="40">
        <v>6371547.3</v>
      </c>
      <c r="E18" s="40">
        <v>6371547.3</v>
      </c>
      <c r="F18" s="41">
        <v>6576994.3</v>
      </c>
      <c r="G18" s="42">
        <v>94.06545977683368</v>
      </c>
      <c r="H18" s="43">
        <v>103.22444439830181</v>
      </c>
      <c r="I18" s="42">
        <v>103.22444439830181</v>
      </c>
      <c r="J18" s="37" t="s">
        <v>11</v>
      </c>
      <c r="K18" s="37" t="s">
        <v>11</v>
      </c>
    </row>
    <row r="19" spans="1:11" s="7" customFormat="1" ht="43.5" customHeight="1">
      <c r="A19" s="45" t="s">
        <v>21</v>
      </c>
      <c r="B19" s="33" t="s">
        <v>20</v>
      </c>
      <c r="C19" s="34">
        <v>2424785</v>
      </c>
      <c r="D19" s="34">
        <v>2424785</v>
      </c>
      <c r="E19" s="34">
        <v>2600867</v>
      </c>
      <c r="F19" s="70">
        <v>2607947.2</v>
      </c>
      <c r="G19" s="34">
        <v>107.55375012629986</v>
      </c>
      <c r="H19" s="36">
        <v>107.55375012629986</v>
      </c>
      <c r="I19" s="35">
        <v>100.27222460817875</v>
      </c>
      <c r="J19" s="37" t="s">
        <v>11</v>
      </c>
      <c r="K19" s="37" t="s">
        <v>11</v>
      </c>
    </row>
    <row r="20" spans="1:11" s="6" customFormat="1" ht="115.5" customHeight="1">
      <c r="A20" s="38" t="s">
        <v>22</v>
      </c>
      <c r="B20" s="39" t="s">
        <v>7</v>
      </c>
      <c r="C20" s="40">
        <v>2412185</v>
      </c>
      <c r="D20" s="40">
        <v>2412185</v>
      </c>
      <c r="E20" s="40">
        <v>2560426</v>
      </c>
      <c r="F20" s="40">
        <v>2567739.1</v>
      </c>
      <c r="G20" s="40">
        <v>106.44868034582755</v>
      </c>
      <c r="H20" s="43">
        <v>106.44868034582755</v>
      </c>
      <c r="I20" s="42">
        <v>100.28562043972371</v>
      </c>
      <c r="J20" s="44" t="s">
        <v>95</v>
      </c>
      <c r="K20" s="37" t="s">
        <v>11</v>
      </c>
    </row>
    <row r="21" spans="1:11" s="7" customFormat="1" ht="39" customHeight="1">
      <c r="A21" s="38" t="s">
        <v>109</v>
      </c>
      <c r="B21" s="47" t="s">
        <v>37</v>
      </c>
      <c r="C21" s="40">
        <v>12600</v>
      </c>
      <c r="D21" s="40">
        <v>12600</v>
      </c>
      <c r="E21" s="40">
        <v>40441</v>
      </c>
      <c r="F21" s="41">
        <v>40208.1</v>
      </c>
      <c r="G21" s="40">
        <v>319.1119047619047</v>
      </c>
      <c r="H21" s="43">
        <v>319.1119047619047</v>
      </c>
      <c r="I21" s="42">
        <v>99.4240993051606</v>
      </c>
      <c r="J21" s="44" t="s">
        <v>96</v>
      </c>
      <c r="K21" s="37" t="s">
        <v>11</v>
      </c>
    </row>
    <row r="22" spans="1:11" s="7" customFormat="1" ht="21.75" customHeight="1">
      <c r="A22" s="45" t="s">
        <v>24</v>
      </c>
      <c r="B22" s="49" t="s">
        <v>23</v>
      </c>
      <c r="C22" s="34">
        <v>6069710.699999999</v>
      </c>
      <c r="D22" s="34">
        <v>6565956.6</v>
      </c>
      <c r="E22" s="34">
        <v>6565858.6</v>
      </c>
      <c r="F22" s="70">
        <v>6811170.9</v>
      </c>
      <c r="G22" s="34">
        <v>112.21574201221816</v>
      </c>
      <c r="H22" s="58">
        <v>103.73463175190652</v>
      </c>
      <c r="I22" s="35">
        <v>103.73618006333551</v>
      </c>
      <c r="J22" s="44" t="s">
        <v>11</v>
      </c>
      <c r="K22" s="37" t="s">
        <v>11</v>
      </c>
    </row>
    <row r="23" spans="1:11" s="7" customFormat="1" ht="119.25" customHeight="1">
      <c r="A23" s="38" t="s">
        <v>25</v>
      </c>
      <c r="B23" s="47" t="s">
        <v>5</v>
      </c>
      <c r="C23" s="40">
        <v>5351393.6</v>
      </c>
      <c r="D23" s="40">
        <v>5847639.5</v>
      </c>
      <c r="E23" s="40">
        <v>5847639.5</v>
      </c>
      <c r="F23" s="41">
        <v>6089382.7</v>
      </c>
      <c r="G23" s="40">
        <v>113.79059652797731</v>
      </c>
      <c r="H23" s="43">
        <v>104.13403049213277</v>
      </c>
      <c r="I23" s="42">
        <v>104.13403049213277</v>
      </c>
      <c r="J23" s="44" t="s">
        <v>97</v>
      </c>
      <c r="K23" s="69" t="s">
        <v>11</v>
      </c>
    </row>
    <row r="24" spans="1:11" s="6" customFormat="1" ht="33" customHeight="1">
      <c r="A24" s="38" t="s">
        <v>26</v>
      </c>
      <c r="B24" s="47" t="s">
        <v>2</v>
      </c>
      <c r="C24" s="40">
        <v>716637.1</v>
      </c>
      <c r="D24" s="40">
        <v>716637.1</v>
      </c>
      <c r="E24" s="40">
        <v>716637.1</v>
      </c>
      <c r="F24" s="40">
        <v>720206</v>
      </c>
      <c r="G24" s="42">
        <v>100.49800659217895</v>
      </c>
      <c r="H24" s="43">
        <v>100.49800659217895</v>
      </c>
      <c r="I24" s="42">
        <v>100.49800659217895</v>
      </c>
      <c r="J24" s="37" t="s">
        <v>11</v>
      </c>
      <c r="K24" s="37" t="s">
        <v>11</v>
      </c>
    </row>
    <row r="25" spans="1:11" s="7" customFormat="1" ht="40.5" customHeight="1">
      <c r="A25" s="38" t="s">
        <v>27</v>
      </c>
      <c r="B25" s="47" t="s">
        <v>6</v>
      </c>
      <c r="C25" s="40">
        <v>1680</v>
      </c>
      <c r="D25" s="40">
        <v>1680</v>
      </c>
      <c r="E25" s="40">
        <v>1582</v>
      </c>
      <c r="F25" s="41">
        <v>1582.2</v>
      </c>
      <c r="G25" s="42">
        <v>94.17857142857143</v>
      </c>
      <c r="H25" s="43">
        <v>94.17857142857143</v>
      </c>
      <c r="I25" s="42">
        <v>100.01264222503161</v>
      </c>
      <c r="J25" s="46" t="s">
        <v>98</v>
      </c>
      <c r="K25" s="37" t="s">
        <v>11</v>
      </c>
    </row>
    <row r="26" spans="1:11" s="7" customFormat="1" ht="62.25" customHeight="1">
      <c r="A26" s="45" t="s">
        <v>29</v>
      </c>
      <c r="B26" s="49" t="s">
        <v>28</v>
      </c>
      <c r="C26" s="34">
        <v>2172917.3</v>
      </c>
      <c r="D26" s="34">
        <v>2172917.3</v>
      </c>
      <c r="E26" s="34">
        <v>2025546.3</v>
      </c>
      <c r="F26" s="70">
        <v>2020617.9000000001</v>
      </c>
      <c r="G26" s="34">
        <v>92.99101719149644</v>
      </c>
      <c r="H26" s="36">
        <v>92.99101719149644</v>
      </c>
      <c r="I26" s="35">
        <v>99.75668786243</v>
      </c>
      <c r="J26" s="37" t="s">
        <v>11</v>
      </c>
      <c r="K26" s="37" t="s">
        <v>11</v>
      </c>
    </row>
    <row r="27" spans="1:11" s="6" customFormat="1" ht="63" customHeight="1">
      <c r="A27" s="38" t="s">
        <v>30</v>
      </c>
      <c r="B27" s="47" t="s">
        <v>3</v>
      </c>
      <c r="C27" s="40">
        <v>2159921.3</v>
      </c>
      <c r="D27" s="40">
        <v>2159921.3</v>
      </c>
      <c r="E27" s="40">
        <v>2012514.3</v>
      </c>
      <c r="F27" s="40">
        <v>2007946.8</v>
      </c>
      <c r="G27" s="40">
        <v>92.96388715644409</v>
      </c>
      <c r="H27" s="43">
        <v>92.96388715644409</v>
      </c>
      <c r="I27" s="42">
        <v>99.77304509090942</v>
      </c>
      <c r="J27" s="44" t="s">
        <v>99</v>
      </c>
      <c r="K27" s="37" t="s">
        <v>11</v>
      </c>
    </row>
    <row r="28" spans="1:11" s="6" customFormat="1" ht="61.5" customHeight="1">
      <c r="A28" s="38" t="s">
        <v>31</v>
      </c>
      <c r="B28" s="47" t="s">
        <v>4</v>
      </c>
      <c r="C28" s="40">
        <v>12996</v>
      </c>
      <c r="D28" s="40">
        <v>12996</v>
      </c>
      <c r="E28" s="40">
        <v>13032</v>
      </c>
      <c r="F28" s="40">
        <v>12671.1</v>
      </c>
      <c r="G28" s="40">
        <v>97.5</v>
      </c>
      <c r="H28" s="43">
        <v>97.5</v>
      </c>
      <c r="I28" s="43">
        <v>97.23066298342542</v>
      </c>
      <c r="J28" s="37" t="s">
        <v>11</v>
      </c>
      <c r="K28" s="37" t="s">
        <v>11</v>
      </c>
    </row>
    <row r="29" spans="1:12" s="6" customFormat="1" ht="42.75" customHeight="1">
      <c r="A29" s="45" t="s">
        <v>33</v>
      </c>
      <c r="B29" s="49" t="s">
        <v>32</v>
      </c>
      <c r="C29" s="34">
        <v>106701.3</v>
      </c>
      <c r="D29" s="34">
        <v>83313.8</v>
      </c>
      <c r="E29" s="35">
        <v>83557</v>
      </c>
      <c r="F29" s="34">
        <v>80723.3</v>
      </c>
      <c r="G29" s="35">
        <v>75.65352999447992</v>
      </c>
      <c r="H29" s="36">
        <v>96.60866235025193</v>
      </c>
      <c r="I29" s="35">
        <v>96.60866235025193</v>
      </c>
      <c r="J29" s="44" t="s">
        <v>100</v>
      </c>
      <c r="K29" s="37" t="s">
        <v>11</v>
      </c>
      <c r="L29" s="9"/>
    </row>
    <row r="30" spans="1:12" s="3" customFormat="1" ht="81" customHeight="1">
      <c r="A30" s="72" t="s">
        <v>35</v>
      </c>
      <c r="B30" s="73" t="s">
        <v>34</v>
      </c>
      <c r="C30" s="75">
        <v>0</v>
      </c>
      <c r="D30" s="75">
        <v>0</v>
      </c>
      <c r="E30" s="75">
        <v>0</v>
      </c>
      <c r="F30" s="74">
        <v>2.8</v>
      </c>
      <c r="G30" s="65" t="s">
        <v>11</v>
      </c>
      <c r="H30" s="65" t="s">
        <v>11</v>
      </c>
      <c r="I30" s="35" t="s">
        <v>11</v>
      </c>
      <c r="J30" s="66" t="s">
        <v>11</v>
      </c>
      <c r="K30" s="66" t="s">
        <v>11</v>
      </c>
      <c r="L30" s="10"/>
    </row>
    <row r="31" spans="1:12" s="3" customFormat="1" ht="38.25" customHeight="1">
      <c r="A31" s="54"/>
      <c r="B31" s="73" t="s">
        <v>36</v>
      </c>
      <c r="C31" s="74">
        <v>1038053.4</v>
      </c>
      <c r="D31" s="74">
        <f>D32+D33+D34+D35+D36+D37+D38</f>
        <v>1164456.8</v>
      </c>
      <c r="E31" s="74">
        <v>1164213.5999999999</v>
      </c>
      <c r="F31" s="57">
        <v>1212133.7999999998</v>
      </c>
      <c r="G31" s="65">
        <v>116.76988871670761</v>
      </c>
      <c r="H31" s="65">
        <v>104.11610034447287</v>
      </c>
      <c r="I31" s="35">
        <v>104.11610034447287</v>
      </c>
      <c r="J31" s="67" t="s">
        <v>11</v>
      </c>
      <c r="K31" s="67" t="s">
        <v>11</v>
      </c>
      <c r="L31" s="11"/>
    </row>
    <row r="32" spans="1:12" s="3" customFormat="1" ht="84" customHeight="1">
      <c r="A32" s="54" t="s">
        <v>38</v>
      </c>
      <c r="B32" s="50" t="s">
        <v>45</v>
      </c>
      <c r="C32" s="51">
        <v>91644.5</v>
      </c>
      <c r="D32" s="51">
        <v>96663.8</v>
      </c>
      <c r="E32" s="51">
        <v>97541.2</v>
      </c>
      <c r="F32" s="52">
        <v>147247.3</v>
      </c>
      <c r="G32" s="53">
        <v>160.6722716584192</v>
      </c>
      <c r="H32" s="53">
        <v>150.95908190590234</v>
      </c>
      <c r="I32" s="42">
        <v>150.95908190590234</v>
      </c>
      <c r="J32" s="55" t="s">
        <v>101</v>
      </c>
      <c r="K32" s="37" t="s">
        <v>11</v>
      </c>
      <c r="L32" s="11"/>
    </row>
    <row r="33" spans="1:12" s="3" customFormat="1" ht="155.25" customHeight="1">
      <c r="A33" s="54" t="s">
        <v>39</v>
      </c>
      <c r="B33" s="50" t="s">
        <v>46</v>
      </c>
      <c r="C33" s="51">
        <v>243483</v>
      </c>
      <c r="D33" s="51">
        <v>256657</v>
      </c>
      <c r="E33" s="51">
        <v>253199.3</v>
      </c>
      <c r="F33" s="52">
        <v>234982.4</v>
      </c>
      <c r="G33" s="53">
        <v>96.50875009754274</v>
      </c>
      <c r="H33" s="53">
        <v>92.80531186302649</v>
      </c>
      <c r="I33" s="42">
        <v>92.80531186302649</v>
      </c>
      <c r="J33" s="67" t="s">
        <v>11</v>
      </c>
      <c r="K33" s="55" t="s">
        <v>102</v>
      </c>
      <c r="L33" s="11"/>
    </row>
    <row r="34" spans="1:11" s="3" customFormat="1" ht="37.5" customHeight="1">
      <c r="A34" s="54" t="s">
        <v>40</v>
      </c>
      <c r="B34" s="50" t="s">
        <v>47</v>
      </c>
      <c r="C34" s="51">
        <v>114169</v>
      </c>
      <c r="D34" s="51">
        <v>210706.6</v>
      </c>
      <c r="E34" s="51">
        <v>212605.2</v>
      </c>
      <c r="F34" s="52">
        <v>199835.6</v>
      </c>
      <c r="G34" s="53">
        <v>175.03490439611454</v>
      </c>
      <c r="H34" s="53">
        <v>93.99374991768781</v>
      </c>
      <c r="I34" s="42">
        <v>93.99374991768781</v>
      </c>
      <c r="J34" s="55" t="s">
        <v>103</v>
      </c>
      <c r="K34" s="67" t="s">
        <v>11</v>
      </c>
    </row>
    <row r="35" spans="1:11" s="3" customFormat="1" ht="39.75" customHeight="1">
      <c r="A35" s="54" t="s">
        <v>41</v>
      </c>
      <c r="B35" s="50" t="s">
        <v>48</v>
      </c>
      <c r="C35" s="51">
        <v>109138</v>
      </c>
      <c r="D35" s="51">
        <v>101631.8</v>
      </c>
      <c r="E35" s="51">
        <v>100913.6</v>
      </c>
      <c r="F35" s="52">
        <v>14342.2</v>
      </c>
      <c r="G35" s="53">
        <v>13.141343986512489</v>
      </c>
      <c r="H35" s="53">
        <v>14.212355916348244</v>
      </c>
      <c r="I35" s="42">
        <v>14.212355916348244</v>
      </c>
      <c r="J35" s="82" t="s">
        <v>104</v>
      </c>
      <c r="K35" s="83"/>
    </row>
    <row r="36" spans="1:11" s="3" customFormat="1" ht="43.5" customHeight="1">
      <c r="A36" s="54" t="s">
        <v>42</v>
      </c>
      <c r="B36" s="56" t="s">
        <v>49</v>
      </c>
      <c r="C36" s="40">
        <v>1818</v>
      </c>
      <c r="D36" s="51">
        <v>1818</v>
      </c>
      <c r="E36" s="51">
        <v>1818</v>
      </c>
      <c r="F36" s="52">
        <v>1998.7</v>
      </c>
      <c r="G36" s="40">
        <v>109.93949394939494</v>
      </c>
      <c r="H36" s="53">
        <v>109.93949394939494</v>
      </c>
      <c r="I36" s="42">
        <v>109.93949394939494</v>
      </c>
      <c r="J36" s="81" t="s">
        <v>105</v>
      </c>
      <c r="K36" s="80"/>
    </row>
    <row r="37" spans="1:11" ht="54" customHeight="1">
      <c r="A37" s="60" t="s">
        <v>43</v>
      </c>
      <c r="B37" s="39" t="s">
        <v>50</v>
      </c>
      <c r="C37" s="42">
        <v>477800.9</v>
      </c>
      <c r="D37" s="42">
        <v>496951.6</v>
      </c>
      <c r="E37" s="42">
        <v>498108.3</v>
      </c>
      <c r="F37" s="42">
        <v>614205.7</v>
      </c>
      <c r="G37" s="52">
        <v>128.54846024777265</v>
      </c>
      <c r="H37" s="48">
        <v>123.30766220920228</v>
      </c>
      <c r="I37" s="48">
        <v>123.30766220920228</v>
      </c>
      <c r="J37" s="79" t="s">
        <v>106</v>
      </c>
      <c r="K37" s="80"/>
    </row>
    <row r="38" spans="1:11" ht="43.5" customHeight="1">
      <c r="A38" s="60" t="s">
        <v>44</v>
      </c>
      <c r="B38" s="39" t="s">
        <v>51</v>
      </c>
      <c r="C38" s="61">
        <v>0</v>
      </c>
      <c r="D38" s="61">
        <v>28</v>
      </c>
      <c r="E38" s="61">
        <v>28</v>
      </c>
      <c r="F38" s="61">
        <v>-478.1</v>
      </c>
      <c r="G38" s="52" t="s">
        <v>11</v>
      </c>
      <c r="H38" s="48">
        <v>-1707.5</v>
      </c>
      <c r="I38" s="48">
        <v>-1707.5</v>
      </c>
      <c r="J38" s="37" t="s">
        <v>11</v>
      </c>
      <c r="K38" s="37" t="s">
        <v>11</v>
      </c>
    </row>
    <row r="39" spans="1:11" ht="78" customHeight="1">
      <c r="A39" s="32" t="s">
        <v>110</v>
      </c>
      <c r="B39" s="33" t="s">
        <v>111</v>
      </c>
      <c r="C39" s="59">
        <v>45417758.1</v>
      </c>
      <c r="D39" s="59">
        <v>60989498.3</v>
      </c>
      <c r="E39" s="59">
        <v>61626004.4</v>
      </c>
      <c r="F39" s="59">
        <v>60503344.7</v>
      </c>
      <c r="G39" s="57">
        <v>133.2151722830194</v>
      </c>
      <c r="H39" s="58">
        <v>99.20288965551305</v>
      </c>
      <c r="I39" s="58">
        <v>98.17826952934824</v>
      </c>
      <c r="J39" s="37" t="s">
        <v>11</v>
      </c>
      <c r="K39" s="37" t="s">
        <v>11</v>
      </c>
    </row>
    <row r="40" spans="1:11" ht="78" customHeight="1">
      <c r="A40" s="32" t="s">
        <v>112</v>
      </c>
      <c r="B40" s="33" t="s">
        <v>113</v>
      </c>
      <c r="C40" s="59">
        <v>44552798.3</v>
      </c>
      <c r="D40" s="59">
        <v>59002312.6</v>
      </c>
      <c r="E40" s="59">
        <v>59631596.3</v>
      </c>
      <c r="F40" s="59">
        <v>59250923.5</v>
      </c>
      <c r="G40" s="57">
        <v>132.9903524825286</v>
      </c>
      <c r="H40" s="58">
        <v>100.42135789097865</v>
      </c>
      <c r="I40" s="58">
        <v>99.3616256756152</v>
      </c>
      <c r="J40" s="37" t="s">
        <v>11</v>
      </c>
      <c r="K40" s="37" t="s">
        <v>11</v>
      </c>
    </row>
    <row r="41" spans="1:11" ht="100.5" customHeight="1">
      <c r="A41" s="60" t="s">
        <v>79</v>
      </c>
      <c r="B41" s="39" t="s">
        <v>52</v>
      </c>
      <c r="C41" s="61">
        <v>14077997.2</v>
      </c>
      <c r="D41" s="61">
        <v>16530793.7</v>
      </c>
      <c r="E41" s="61">
        <v>16669120.1</v>
      </c>
      <c r="F41" s="61">
        <v>16669120.1</v>
      </c>
      <c r="G41" s="52">
        <f aca="true" t="shared" si="0" ref="G41:G47">F41/C41*100</f>
        <v>118.40547958057557</v>
      </c>
      <c r="H41" s="48">
        <f aca="true" t="shared" si="1" ref="H41:H47">F41/D41*100</f>
        <v>100.83678014806996</v>
      </c>
      <c r="I41" s="48">
        <f aca="true" t="shared" si="2" ref="I41:I50">F41/E41*100</f>
        <v>100</v>
      </c>
      <c r="J41" s="39" t="s">
        <v>74</v>
      </c>
      <c r="K41" s="68" t="s">
        <v>11</v>
      </c>
    </row>
    <row r="42" spans="1:11" ht="48.75" customHeight="1">
      <c r="A42" s="60" t="s">
        <v>80</v>
      </c>
      <c r="B42" s="39" t="s">
        <v>53</v>
      </c>
      <c r="C42" s="61">
        <v>13073670.2</v>
      </c>
      <c r="D42" s="61">
        <v>13073670.2</v>
      </c>
      <c r="E42" s="61">
        <v>13073670.2</v>
      </c>
      <c r="F42" s="61">
        <v>13073670.2</v>
      </c>
      <c r="G42" s="52">
        <f t="shared" si="0"/>
        <v>100</v>
      </c>
      <c r="H42" s="48">
        <f t="shared" si="1"/>
        <v>100</v>
      </c>
      <c r="I42" s="48">
        <f t="shared" si="2"/>
        <v>100</v>
      </c>
      <c r="J42" s="68" t="s">
        <v>11</v>
      </c>
      <c r="K42" s="68" t="s">
        <v>11</v>
      </c>
    </row>
    <row r="43" spans="1:11" ht="142.5" customHeight="1">
      <c r="A43" s="60" t="s">
        <v>81</v>
      </c>
      <c r="B43" s="39" t="s">
        <v>54</v>
      </c>
      <c r="C43" s="42">
        <v>21784839.9</v>
      </c>
      <c r="D43" s="42">
        <v>25884473.4</v>
      </c>
      <c r="E43" s="42">
        <v>25916635.6</v>
      </c>
      <c r="F43" s="61">
        <v>25638631</v>
      </c>
      <c r="G43" s="52">
        <f t="shared" si="0"/>
        <v>117.69024292898294</v>
      </c>
      <c r="H43" s="48">
        <f t="shared" si="1"/>
        <v>99.05023217509228</v>
      </c>
      <c r="I43" s="48">
        <f t="shared" si="2"/>
        <v>98.92731215466871</v>
      </c>
      <c r="J43" s="39" t="s">
        <v>84</v>
      </c>
      <c r="K43" s="68" t="s">
        <v>11</v>
      </c>
    </row>
    <row r="44" spans="1:11" ht="83.25" customHeight="1">
      <c r="A44" s="60" t="s">
        <v>82</v>
      </c>
      <c r="B44" s="39" t="s">
        <v>55</v>
      </c>
      <c r="C44" s="42">
        <v>5613280.3</v>
      </c>
      <c r="D44" s="42">
        <v>5709770.3</v>
      </c>
      <c r="E44" s="42">
        <v>5889372.3</v>
      </c>
      <c r="F44" s="61">
        <v>5847859.5</v>
      </c>
      <c r="G44" s="52">
        <f t="shared" si="0"/>
        <v>104.17900385270266</v>
      </c>
      <c r="H44" s="48">
        <f>F44/D44*100</f>
        <v>102.41847207058399</v>
      </c>
      <c r="I44" s="48">
        <f>F44/E44*100</f>
        <v>99.29512352275641</v>
      </c>
      <c r="J44" s="39" t="s">
        <v>75</v>
      </c>
      <c r="K44" s="68" t="s">
        <v>11</v>
      </c>
    </row>
    <row r="45" spans="1:11" ht="120.75" customHeight="1">
      <c r="A45" s="60" t="s">
        <v>83</v>
      </c>
      <c r="B45" s="39" t="s">
        <v>56</v>
      </c>
      <c r="C45" s="42">
        <v>3076680.9</v>
      </c>
      <c r="D45" s="42">
        <v>10877275.2</v>
      </c>
      <c r="E45" s="42">
        <v>11156468.3</v>
      </c>
      <c r="F45" s="61">
        <v>11095312.9</v>
      </c>
      <c r="G45" s="52">
        <f t="shared" si="0"/>
        <v>360.6260532250842</v>
      </c>
      <c r="H45" s="48">
        <f t="shared" si="1"/>
        <v>102.00452499353882</v>
      </c>
      <c r="I45" s="48">
        <f t="shared" si="2"/>
        <v>99.4518390734817</v>
      </c>
      <c r="J45" s="39" t="s">
        <v>77</v>
      </c>
      <c r="K45" s="68" t="s">
        <v>11</v>
      </c>
    </row>
    <row r="46" spans="1:11" ht="102.75" customHeight="1">
      <c r="A46" s="32" t="s">
        <v>57</v>
      </c>
      <c r="B46" s="33" t="s">
        <v>58</v>
      </c>
      <c r="C46" s="35">
        <v>402885.7</v>
      </c>
      <c r="D46" s="35">
        <v>1489557.4</v>
      </c>
      <c r="E46" s="35">
        <v>1489557.4</v>
      </c>
      <c r="F46" s="59">
        <v>772522.9</v>
      </c>
      <c r="G46" s="57">
        <f t="shared" si="0"/>
        <v>191.74741123847286</v>
      </c>
      <c r="H46" s="58">
        <f t="shared" si="1"/>
        <v>51.86258011943683</v>
      </c>
      <c r="I46" s="58">
        <f t="shared" si="2"/>
        <v>51.86258011943683</v>
      </c>
      <c r="J46" s="62" t="s">
        <v>76</v>
      </c>
      <c r="K46" s="62" t="s">
        <v>85</v>
      </c>
    </row>
    <row r="47" spans="1:11" ht="80.25" customHeight="1">
      <c r="A47" s="32" t="s">
        <v>59</v>
      </c>
      <c r="B47" s="33" t="s">
        <v>65</v>
      </c>
      <c r="C47" s="35">
        <v>462074.1</v>
      </c>
      <c r="D47" s="35">
        <v>564290.7</v>
      </c>
      <c r="E47" s="35">
        <v>571513.1</v>
      </c>
      <c r="F47" s="35">
        <v>571513.1</v>
      </c>
      <c r="G47" s="57">
        <f t="shared" si="0"/>
        <v>123.68429652300357</v>
      </c>
      <c r="H47" s="58">
        <f t="shared" si="1"/>
        <v>101.27990767879038</v>
      </c>
      <c r="I47" s="58">
        <f t="shared" si="2"/>
        <v>100</v>
      </c>
      <c r="J47" s="62" t="s">
        <v>78</v>
      </c>
      <c r="K47" s="68" t="s">
        <v>11</v>
      </c>
    </row>
    <row r="48" spans="1:11" ht="204" customHeight="1">
      <c r="A48" s="32" t="s">
        <v>60</v>
      </c>
      <c r="B48" s="33" t="s">
        <v>61</v>
      </c>
      <c r="C48" s="35">
        <v>0</v>
      </c>
      <c r="D48" s="35">
        <v>24780.5</v>
      </c>
      <c r="E48" s="35">
        <v>24780.5</v>
      </c>
      <c r="F48" s="35">
        <v>72828.7</v>
      </c>
      <c r="G48" s="34" t="s">
        <v>11</v>
      </c>
      <c r="H48" s="34" t="s">
        <v>11</v>
      </c>
      <c r="I48" s="58">
        <f t="shared" si="2"/>
        <v>293.89519985472447</v>
      </c>
      <c r="J48" s="37" t="s">
        <v>11</v>
      </c>
      <c r="K48" s="37" t="s">
        <v>11</v>
      </c>
    </row>
    <row r="49" spans="1:11" ht="98.25" customHeight="1">
      <c r="A49" s="32" t="s">
        <v>62</v>
      </c>
      <c r="B49" s="33" t="s">
        <v>63</v>
      </c>
      <c r="C49" s="35">
        <v>0</v>
      </c>
      <c r="D49" s="35">
        <v>-91442.9</v>
      </c>
      <c r="E49" s="35">
        <v>-91442.9</v>
      </c>
      <c r="F49" s="59">
        <v>-164443.5</v>
      </c>
      <c r="G49" s="34" t="s">
        <v>11</v>
      </c>
      <c r="H49" s="34" t="s">
        <v>11</v>
      </c>
      <c r="I49" s="58">
        <f t="shared" si="2"/>
        <v>179.83189509519056</v>
      </c>
      <c r="J49" s="37" t="s">
        <v>11</v>
      </c>
      <c r="K49" s="37" t="s">
        <v>11</v>
      </c>
    </row>
    <row r="50" spans="1:11" ht="18.75">
      <c r="A50" s="63" t="s">
        <v>64</v>
      </c>
      <c r="B50" s="64"/>
      <c r="C50" s="59">
        <v>96877911.8</v>
      </c>
      <c r="D50" s="59">
        <v>111888788.3</v>
      </c>
      <c r="E50" s="59">
        <v>112525294.4</v>
      </c>
      <c r="F50" s="59">
        <v>110078798.3</v>
      </c>
      <c r="G50" s="65">
        <f>F50/C50*100</f>
        <v>113.62631197837194</v>
      </c>
      <c r="H50" s="58">
        <f>F50/D50*100</f>
        <v>98.38233121700542</v>
      </c>
      <c r="I50" s="58">
        <f t="shared" si="2"/>
        <v>97.82582563943062</v>
      </c>
      <c r="J50" s="34"/>
      <c r="K50" s="34"/>
    </row>
  </sheetData>
  <sheetProtection/>
  <mergeCells count="5">
    <mergeCell ref="F4:H4"/>
    <mergeCell ref="A5:K5"/>
    <mergeCell ref="J37:K37"/>
    <mergeCell ref="J36:K36"/>
    <mergeCell ref="J35:K35"/>
  </mergeCells>
  <printOptions/>
  <pageMargins left="0.2362204724409449" right="0.03937007874015748" top="0.3937007874015748" bottom="0.1968503937007874" header="0.31496062992125984" footer="0.11811023622047245"/>
  <pageSetup fitToHeight="0" fitToWidth="1" horizontalDpi="600" verticalDpi="600" orientation="landscape" paperSize="9" scale="42" r:id="rId1"/>
  <headerFooter differentFirst="1" alignWithMargins="0">
    <oddHeader>&amp;C&amp;P</oddHeader>
  </headerFooter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Васько Галина Борисовна</cp:lastModifiedBy>
  <cp:lastPrinted>2023-03-30T05:10:35Z</cp:lastPrinted>
  <dcterms:created xsi:type="dcterms:W3CDTF">2010-04-08T01:53:54Z</dcterms:created>
  <dcterms:modified xsi:type="dcterms:W3CDTF">2023-04-04T01:52:47Z</dcterms:modified>
  <cp:category/>
  <cp:version/>
  <cp:contentType/>
  <cp:contentStatus/>
</cp:coreProperties>
</file>