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0" windowWidth="25440" windowHeight="12405"/>
  </bookViews>
  <sheets>
    <sheet name="Расходы РЗПР" sheetId="1" r:id="rId1"/>
  </sheets>
  <definedNames>
    <definedName name="_xlnm._FilterDatabase" localSheetId="0" hidden="1">'Расходы РЗПР'!$A$5:$I$75</definedName>
    <definedName name="_xlnm.Print_Titles" localSheetId="0">'Расходы РЗПР'!$4:$5</definedName>
    <definedName name="_xlnm.Print_Area" localSheetId="0">'Расходы РЗПР'!$A$1:$H$75</definedName>
  </definedNames>
  <calcPr calcId="125725" fullPrecision="0"/>
</workbook>
</file>

<file path=xl/calcChain.xml><?xml version="1.0" encoding="utf-8"?>
<calcChain xmlns="http://schemas.openxmlformats.org/spreadsheetml/2006/main">
  <c r="H10" i="1"/>
  <c r="H25" l="1"/>
  <c r="H44"/>
  <c r="H45"/>
  <c r="H46"/>
  <c r="H47"/>
  <c r="H48"/>
  <c r="H32"/>
  <c r="H27"/>
  <c r="H28"/>
  <c r="H19"/>
  <c r="H17"/>
  <c r="G64"/>
  <c r="H64"/>
  <c r="F75"/>
  <c r="H58"/>
  <c r="H49"/>
  <c r="H50"/>
  <c r="H33"/>
  <c r="H29"/>
  <c r="H26"/>
  <c r="D75"/>
  <c r="E75"/>
  <c r="G74"/>
  <c r="H73"/>
  <c r="G73"/>
  <c r="H72"/>
  <c r="G72"/>
  <c r="H71"/>
  <c r="G71"/>
  <c r="H70"/>
  <c r="G70"/>
  <c r="H69"/>
  <c r="G69"/>
  <c r="H68"/>
  <c r="G68"/>
  <c r="H66"/>
  <c r="G66"/>
  <c r="H65"/>
  <c r="G65"/>
  <c r="H62"/>
  <c r="G62"/>
  <c r="H61"/>
  <c r="G61"/>
  <c r="H60"/>
  <c r="G60"/>
  <c r="H59"/>
  <c r="G59"/>
  <c r="G58"/>
  <c r="H56"/>
  <c r="G56"/>
  <c r="H55"/>
  <c r="G55"/>
  <c r="H54"/>
  <c r="G54"/>
  <c r="H53"/>
  <c r="G53"/>
  <c r="H52"/>
  <c r="G52"/>
  <c r="G51"/>
  <c r="G49"/>
  <c r="G48"/>
  <c r="G47"/>
  <c r="G45"/>
  <c r="G44"/>
  <c r="H43"/>
  <c r="G43"/>
  <c r="H42"/>
  <c r="G42"/>
  <c r="G41"/>
  <c r="H40"/>
  <c r="G40"/>
  <c r="H39"/>
  <c r="G39"/>
  <c r="G37"/>
  <c r="H36"/>
  <c r="G36"/>
  <c r="G34"/>
  <c r="G33"/>
  <c r="G32"/>
  <c r="G31"/>
  <c r="G23"/>
  <c r="H23"/>
  <c r="G24"/>
  <c r="G25"/>
  <c r="G26"/>
  <c r="G27"/>
  <c r="G28"/>
  <c r="G29"/>
  <c r="G19"/>
  <c r="G20"/>
  <c r="H20"/>
  <c r="G8"/>
  <c r="H8"/>
  <c r="G9"/>
  <c r="H9"/>
  <c r="G10"/>
  <c r="G11"/>
  <c r="H11"/>
  <c r="G12"/>
  <c r="G14"/>
  <c r="H75" l="1"/>
  <c r="G75"/>
  <c r="H7"/>
  <c r="H6"/>
  <c r="G6"/>
  <c r="G7"/>
  <c r="G15"/>
  <c r="H15"/>
  <c r="G16"/>
  <c r="H16"/>
  <c r="G17"/>
  <c r="G18"/>
  <c r="H18"/>
  <c r="G21"/>
  <c r="H21"/>
  <c r="G22"/>
  <c r="H22"/>
  <c r="G30"/>
  <c r="G35"/>
  <c r="G38"/>
  <c r="H38"/>
  <c r="G46"/>
  <c r="G50"/>
  <c r="G57"/>
  <c r="H57"/>
  <c r="G63"/>
  <c r="H63"/>
  <c r="G67"/>
  <c r="H67"/>
</calcChain>
</file>

<file path=xl/sharedStrings.xml><?xml version="1.0" encoding="utf-8"?>
<sst xmlns="http://schemas.openxmlformats.org/spreadsheetml/2006/main" count="232" uniqueCount="104">
  <si>
    <t>Наименование показателя</t>
  </si>
  <si>
    <t xml:space="preserve">Коды </t>
  </si>
  <si>
    <t>РЗ</t>
  </si>
  <si>
    <t>ПР</t>
  </si>
  <si>
    <t>Общегосударственные вопросы</t>
  </si>
  <si>
    <t>01</t>
  </si>
  <si>
    <t/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</si>
  <si>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</si>
  <si>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</si>
  <si>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</si>
  <si>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</si>
  <si>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</si>
  <si>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</si>
  <si>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</si>
  <si>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</si>
  <si>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</si>
  <si>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</si>
  <si>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</si>
  <si>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</si>
  <si>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</si>
  <si>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</si>
  <si>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</si>
  <si>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</si>
  <si>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</si>
  <si>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</si>
  <si>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</si>
  <si>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09</t>
  </si>
  <si>
    <t>10</t>
  </si>
  <si>
    <t>Миграционная политика</t>
  </si>
  <si>
    <t>Национальная экономика</t>
  </si>
  <si>
    <t>Общеэкономические вопросы</t>
  </si>
  <si>
    <t>Сельское хозяйство и рыболовство</t>
  </si>
  <si>
    <t>Водное хозяйство</t>
  </si>
  <si>
    <t>Лесное хозяйство</t>
  </si>
  <si>
    <t>Транспорт</t>
  </si>
  <si>
    <t>08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</si>
  <si>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</si>
  <si>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</si>
  <si>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</si>
  <si>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</si>
  <si>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</si>
  <si>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</si>
  <si>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</si>
  <si>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</si>
  <si>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</si>
  <si>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</si>
  <si>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</si>
  <si>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</si>
  <si>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</si>
  <si>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</si>
  <si>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</si>
  <si>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</si>
  <si>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</si>
  <si>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</si>
  <si>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</si>
  <si>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кинематография</t>
  </si>
  <si>
    <t>Культура</t>
  </si>
  <si>
    <t>Кинематография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</si>
  <si>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</si>
  <si>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</si>
  <si>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</si>
  <si>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</si>
  <si>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</si>
  <si>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</si>
  <si>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</si>
  <si>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</si>
  <si>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</si>
  <si>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</si>
  <si>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</si>
  <si>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</si>
  <si>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</si>
  <si>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</si>
  <si>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</si>
  <si>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</si>
  <si>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</si>
  <si>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</si>
  <si>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</si>
  <si>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</si>
  <si>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Межбюджетные трансферты общего характера бюджетам бюджетной системы Российской Федерации</t>
  </si>
  <si>
    <t>14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</si>
  <si>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</si>
  <si>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</si>
  <si>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</si>
  <si>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Итого расходов</t>
  </si>
  <si>
    <t>Молодежная политика</t>
  </si>
  <si>
    <t>Х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</si>
  <si>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</si>
  <si>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</si>
  <si>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в 2,2 раза</t>
  </si>
  <si>
    <t>Фактически исполнено по состоянию на 01.07.2021 г.,                         тыс. руб.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</si>
  <si>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</si>
  <si>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</si>
  <si>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Утвержденные бюджетные назначения на 01.07.2022 г.,                     тыс. руб.</t>
  </si>
  <si>
    <t>Фактически исполнено по состоянию на 01.07.2022 г.,                         тыс. руб.</t>
  </si>
  <si>
    <t>% исполнения утвержденных бюджетных назначений по состоянию на 01.07.2022 г. (гр.6/гр.5)</t>
  </si>
  <si>
    <t>Темп роста к полугодию 
2021 г., %
(гр.6/гр.4)</t>
  </si>
  <si>
    <t>в 3,7 раза</t>
  </si>
  <si>
    <t>в 4,8 раза</t>
  </si>
  <si>
    <t>в 4,2 раза</t>
  </si>
  <si>
    <t>в 5,4 раза</t>
  </si>
  <si>
    <t>в 2,3 раза</t>
  </si>
  <si>
    <t>&gt; 1000</t>
  </si>
  <si>
    <t>в 2 раза</t>
  </si>
  <si>
    <t>Сведения об исполнении расходов бюджета Забайкальского края по разделам и подразделам классификации расходов бюджетов по состоянию на 01.07.2022 года (в сравнении с запланированными значениями на 2022 год и исполнением на 01.07.2021 года)</t>
  </si>
</sst>
</file>

<file path=xl/styles.xml><?xml version="1.0" encoding="utf-8"?>
<styleSheet xmlns="http://schemas.openxmlformats.org/spreadsheetml/2006/main">
  <numFmts count="5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"/>
    <numFmt numFmtId="167" formatCode="_-* #,##0.0_р_._-;\-* #,##0.0_р_._-;_-* &quot;-&quot;?_р_._-;_-@_-"/>
    <numFmt numFmtId="168" formatCode="_-* #,##0.0\ _₽_-;\-* #,##0.0\ _₽_-;_-* &quot;-&quot;?\ _₽_-;_-@_-"/>
  </numFmts>
  <fonts count="18">
    <font>
      <sz val="10"/>
      <name val="Arial Cyr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Arial Cyr"/>
    </font>
    <font>
      <sz val="10"/>
      <color rgb="FF000000"/>
      <name val="Arial Cyr"/>
    </font>
    <font>
      <b/>
      <sz val="10"/>
      <color rgb="FF000000"/>
      <name val="Arial"/>
      <family val="2"/>
      <charset val="204"/>
    </font>
    <font>
      <b/>
      <sz val="12"/>
      <color rgb="FF000000"/>
      <name val="Arial Cyr"/>
    </font>
    <font>
      <b/>
      <sz val="11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scheme val="minor"/>
    </font>
    <font>
      <b/>
      <sz val="13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FFD5AB"/>
      </patternFill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/>
      <top style="thin">
        <color rgb="FFFAC090"/>
      </top>
      <bottom/>
      <diagonal/>
    </border>
  </borders>
  <cellStyleXfs count="29">
    <xf numFmtId="0" fontId="0" fillId="0" borderId="0"/>
    <xf numFmtId="0" fontId="7" fillId="0" borderId="2">
      <alignment horizontal="center" vertical="center" wrapText="1"/>
    </xf>
    <xf numFmtId="0" fontId="8" fillId="0" borderId="0"/>
    <xf numFmtId="0" fontId="9" fillId="2" borderId="3">
      <alignment horizontal="left" vertical="top" wrapText="1"/>
    </xf>
    <xf numFmtId="0" fontId="10" fillId="0" borderId="0">
      <alignment horizontal="center"/>
    </xf>
    <xf numFmtId="0" fontId="8" fillId="0" borderId="0">
      <alignment wrapText="1"/>
    </xf>
    <xf numFmtId="0" fontId="8" fillId="0" borderId="0">
      <alignment horizontal="right"/>
    </xf>
    <xf numFmtId="0" fontId="8" fillId="0" borderId="2">
      <alignment horizontal="center" vertical="center" wrapText="1"/>
    </xf>
    <xf numFmtId="0" fontId="8" fillId="0" borderId="2">
      <alignment horizontal="center" vertical="center" shrinkToFit="1"/>
    </xf>
    <xf numFmtId="0" fontId="7" fillId="0" borderId="2">
      <alignment horizontal="left"/>
    </xf>
    <xf numFmtId="4" fontId="7" fillId="3" borderId="2">
      <alignment horizontal="right" vertical="top" shrinkToFit="1"/>
    </xf>
    <xf numFmtId="0" fontId="8" fillId="0" borderId="3"/>
    <xf numFmtId="0" fontId="8" fillId="0" borderId="0">
      <alignment horizontal="left" wrapText="1"/>
    </xf>
    <xf numFmtId="49" fontId="8" fillId="0" borderId="2">
      <alignment horizontal="left" vertical="top" wrapText="1"/>
    </xf>
    <xf numFmtId="4" fontId="8" fillId="4" borderId="2">
      <alignment horizontal="right" vertical="top" shrinkToFit="1"/>
    </xf>
    <xf numFmtId="0" fontId="11" fillId="5" borderId="4"/>
    <xf numFmtId="49" fontId="12" fillId="0" borderId="3">
      <alignment horizontal="left" vertical="top" shrinkToFit="1"/>
    </xf>
    <xf numFmtId="4" fontId="9" fillId="2" borderId="3">
      <alignment horizontal="right" vertical="top" wrapText="1"/>
    </xf>
    <xf numFmtId="4" fontId="9" fillId="6" borderId="3">
      <alignment horizontal="right" vertical="top" shrinkToFit="1"/>
    </xf>
    <xf numFmtId="4" fontId="9" fillId="7" borderId="3">
      <alignment horizontal="right" vertical="top" shrinkToFit="1"/>
    </xf>
    <xf numFmtId="4" fontId="12" fillId="0" borderId="3">
      <alignment horizontal="right" vertical="top" shrinkToFit="1"/>
    </xf>
    <xf numFmtId="4" fontId="12" fillId="0" borderId="0">
      <alignment horizontal="right" vertical="top" shrinkToFit="1"/>
    </xf>
    <xf numFmtId="4" fontId="9" fillId="5" borderId="5">
      <alignment horizontal="right" shrinkToFit="1"/>
    </xf>
    <xf numFmtId="4" fontId="9" fillId="2" borderId="3">
      <alignment horizontal="right" vertical="top" shrinkToFit="1"/>
    </xf>
    <xf numFmtId="4" fontId="12" fillId="0" borderId="0">
      <alignment horizontal="right" vertical="top"/>
    </xf>
    <xf numFmtId="164" fontId="13" fillId="0" borderId="0">
      <alignment vertical="top" wrapText="1"/>
    </xf>
    <xf numFmtId="0" fontId="14" fillId="0" borderId="0"/>
    <xf numFmtId="0" fontId="3" fillId="0" borderId="0"/>
    <xf numFmtId="165" fontId="14" fillId="0" borderId="0" applyFont="0" applyFill="0" applyBorder="0" applyAlignment="0" applyProtection="0"/>
  </cellStyleXfs>
  <cellXfs count="26">
    <xf numFmtId="0" fontId="0" fillId="0" borderId="0" xfId="0"/>
    <xf numFmtId="164" fontId="13" fillId="8" borderId="0" xfId="25" applyNumberFormat="1" applyFont="1" applyFill="1" applyAlignment="1">
      <alignment vertical="top" wrapText="1"/>
    </xf>
    <xf numFmtId="0" fontId="15" fillId="8" borderId="0" xfId="25" applyNumberFormat="1" applyFont="1" applyFill="1" applyAlignment="1">
      <alignment vertical="center" wrapText="1"/>
    </xf>
    <xf numFmtId="0" fontId="2" fillId="8" borderId="0" xfId="25" applyNumberFormat="1" applyFont="1" applyFill="1" applyAlignment="1">
      <alignment vertical="center" wrapText="1"/>
    </xf>
    <xf numFmtId="164" fontId="13" fillId="8" borderId="0" xfId="25" applyNumberFormat="1" applyFont="1" applyFill="1" applyBorder="1" applyAlignment="1">
      <alignment vertical="top" wrapText="1"/>
    </xf>
    <xf numFmtId="0" fontId="15" fillId="8" borderId="0" xfId="25" applyNumberFormat="1" applyFont="1" applyFill="1" applyAlignment="1">
      <alignment horizontal="center" vertical="center" wrapText="1"/>
    </xf>
    <xf numFmtId="0" fontId="4" fillId="8" borderId="0" xfId="27" applyFont="1" applyFill="1" applyAlignment="1">
      <alignment horizontal="right" vertical="center"/>
    </xf>
    <xf numFmtId="0" fontId="13" fillId="8" borderId="1" xfId="25" applyNumberFormat="1" applyFont="1" applyFill="1" applyBorder="1" applyAlignment="1">
      <alignment horizontal="center" vertical="center" wrapText="1"/>
    </xf>
    <xf numFmtId="0" fontId="16" fillId="8" borderId="1" xfId="25" applyNumberFormat="1" applyFont="1" applyFill="1" applyBorder="1" applyAlignment="1">
      <alignment vertical="center" wrapText="1"/>
    </xf>
    <xf numFmtId="0" fontId="16" fillId="8" borderId="1" xfId="25" applyNumberFormat="1" applyFont="1" applyFill="1" applyBorder="1" applyAlignment="1">
      <alignment horizontal="center" vertical="center" wrapText="1"/>
    </xf>
    <xf numFmtId="0" fontId="13" fillId="8" borderId="1" xfId="25" applyNumberFormat="1" applyFont="1" applyFill="1" applyBorder="1" applyAlignment="1">
      <alignment vertical="center" wrapText="1"/>
    </xf>
    <xf numFmtId="0" fontId="13" fillId="0" borderId="1" xfId="25" applyNumberFormat="1" applyFont="1" applyFill="1" applyBorder="1" applyAlignment="1">
      <alignment vertical="center" wrapText="1"/>
    </xf>
    <xf numFmtId="0" fontId="16" fillId="9" borderId="1" xfId="25" applyNumberFormat="1" applyFont="1" applyFill="1" applyBorder="1" applyAlignment="1">
      <alignment horizontal="left" vertical="top" wrapText="1"/>
    </xf>
    <xf numFmtId="164" fontId="5" fillId="8" borderId="0" xfId="25" applyNumberFormat="1" applyFont="1" applyFill="1" applyAlignment="1">
      <alignment vertical="top" wrapText="1"/>
    </xf>
    <xf numFmtId="0" fontId="13" fillId="0" borderId="1" xfId="4" quotePrefix="1" applyNumberFormat="1" applyFont="1" applyFill="1" applyBorder="1" applyAlignment="1" applyProtection="1">
      <alignment horizontal="left" vertical="top" wrapText="1"/>
    </xf>
    <xf numFmtId="166" fontId="6" fillId="8" borderId="1" xfId="0" applyNumberFormat="1" applyFont="1" applyFill="1" applyBorder="1" applyAlignment="1">
      <alignment horizontal="right" vertical="center" wrapText="1"/>
    </xf>
    <xf numFmtId="166" fontId="5" fillId="8" borderId="1" xfId="0" applyNumberFormat="1" applyFont="1" applyFill="1" applyBorder="1" applyAlignment="1">
      <alignment horizontal="right" vertical="center" wrapText="1"/>
    </xf>
    <xf numFmtId="0" fontId="16" fillId="0" borderId="1" xfId="4" quotePrefix="1" applyNumberFormat="1" applyFont="1" applyFill="1" applyBorder="1" applyAlignment="1" applyProtection="1">
      <alignment horizontal="left" vertical="top" wrapText="1"/>
    </xf>
    <xf numFmtId="167" fontId="16" fillId="0" borderId="1" xfId="20" applyNumberFormat="1" applyFont="1" applyFill="1" applyBorder="1" applyAlignment="1" applyProtection="1">
      <alignment horizontal="right" vertical="center" wrapText="1" shrinkToFit="1"/>
    </xf>
    <xf numFmtId="167" fontId="13" fillId="0" borderId="1" xfId="20" applyNumberFormat="1" applyFont="1" applyFill="1" applyBorder="1" applyAlignment="1" applyProtection="1">
      <alignment horizontal="right" vertical="center" wrapText="1" shrinkToFit="1"/>
    </xf>
    <xf numFmtId="168" fontId="16" fillId="0" borderId="1" xfId="18" applyNumberFormat="1" applyFont="1" applyFill="1" applyBorder="1" applyAlignment="1" applyProtection="1">
      <alignment shrinkToFit="1"/>
    </xf>
    <xf numFmtId="0" fontId="1" fillId="8" borderId="0" xfId="25" applyNumberFormat="1" applyFont="1" applyFill="1" applyAlignment="1">
      <alignment horizontal="center" vertical="top" wrapText="1"/>
    </xf>
    <xf numFmtId="0" fontId="16" fillId="8" borderId="1" xfId="25" applyNumberFormat="1" applyFont="1" applyFill="1" applyBorder="1" applyAlignment="1">
      <alignment horizontal="center" vertical="center" wrapText="1"/>
    </xf>
    <xf numFmtId="0" fontId="16" fillId="8" borderId="1" xfId="1" applyNumberFormat="1" applyFont="1" applyFill="1" applyBorder="1" applyProtection="1">
      <alignment horizontal="center" vertical="center" wrapText="1"/>
    </xf>
    <xf numFmtId="0" fontId="16" fillId="8" borderId="1" xfId="1" applyNumberFormat="1" applyFont="1" applyFill="1" applyBorder="1" applyAlignment="1" applyProtection="1">
      <alignment horizontal="center" vertical="center" wrapText="1"/>
    </xf>
    <xf numFmtId="0" fontId="17" fillId="8" borderId="1" xfId="26" applyFont="1" applyFill="1" applyBorder="1" applyAlignment="1">
      <alignment horizontal="center" vertical="center" wrapText="1"/>
    </xf>
  </cellXfs>
  <cellStyles count="29">
    <cellStyle name="st32" xfId="1"/>
    <cellStyle name="xl23" xfId="2"/>
    <cellStyle name="xl24" xfId="3"/>
    <cellStyle name="xl25" xfId="4"/>
    <cellStyle name="xl26" xfId="5"/>
    <cellStyle name="xl27" xfId="6"/>
    <cellStyle name="xl29" xfId="7"/>
    <cellStyle name="xl31" xfId="8"/>
    <cellStyle name="xl33" xfId="9"/>
    <cellStyle name="xl34" xfId="10"/>
    <cellStyle name="xl36" xfId="11"/>
    <cellStyle name="xl37" xfId="12"/>
    <cellStyle name="xl38" xfId="13"/>
    <cellStyle name="xl39" xfId="14"/>
    <cellStyle name="xl43" xfId="15"/>
    <cellStyle name="xl45" xfId="16"/>
    <cellStyle name="xl49" xfId="17"/>
    <cellStyle name="xl50" xfId="18"/>
    <cellStyle name="xl51" xfId="19"/>
    <cellStyle name="xl52" xfId="20"/>
    <cellStyle name="xl53" xfId="21"/>
    <cellStyle name="xl54" xfId="22"/>
    <cellStyle name="xl59" xfId="23"/>
    <cellStyle name="xl60" xfId="24"/>
    <cellStyle name="Обычный" xfId="0" builtinId="0"/>
    <cellStyle name="Обычный 2" xfId="25"/>
    <cellStyle name="Обычный 3" xfId="26"/>
    <cellStyle name="Обычный_Приложения 8, 9, 10 (1)" xfId="27"/>
    <cellStyle name="Финансовый 2" xfId="2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5"/>
  <sheetViews>
    <sheetView tabSelected="1" view="pageBreakPreview" zoomScaleNormal="100" zoomScaleSheetLayoutView="100" workbookViewId="0">
      <pane xSplit="3" ySplit="5" topLeftCell="D15" activePane="bottomRight" state="frozen"/>
      <selection pane="topRight" activeCell="D1" sqref="D1"/>
      <selection pane="bottomLeft" activeCell="A6" sqref="A6"/>
      <selection pane="bottomRight" activeCell="G75" sqref="G75"/>
    </sheetView>
  </sheetViews>
  <sheetFormatPr defaultColWidth="8" defaultRowHeight="12.75"/>
  <cols>
    <col min="1" max="1" width="41.85546875" style="1" customWidth="1"/>
    <col min="2" max="3" width="6.85546875" style="1" customWidth="1"/>
    <col min="4" max="4" width="14.5703125" style="1" customWidth="1"/>
    <col min="5" max="5" width="14.85546875" style="1" customWidth="1"/>
    <col min="6" max="6" width="14.140625" style="13" customWidth="1"/>
    <col min="7" max="7" width="15.5703125" style="13" customWidth="1"/>
    <col min="8" max="8" width="12.5703125" style="13" customWidth="1"/>
    <col min="9" max="16384" width="8" style="1"/>
  </cols>
  <sheetData>
    <row r="1" spans="1:9" ht="51.75" customHeight="1">
      <c r="A1" s="21" t="s">
        <v>103</v>
      </c>
      <c r="B1" s="21"/>
      <c r="C1" s="21"/>
      <c r="D1" s="21"/>
      <c r="E1" s="21"/>
      <c r="F1" s="21"/>
      <c r="G1" s="21"/>
      <c r="H1" s="21"/>
    </row>
    <row r="2" spans="1:9" ht="3.75" customHeight="1">
      <c r="A2" s="2"/>
      <c r="B2" s="2"/>
      <c r="C2" s="2"/>
      <c r="D2" s="2"/>
      <c r="E2" s="2"/>
      <c r="F2" s="3"/>
      <c r="G2" s="3"/>
      <c r="H2" s="3"/>
    </row>
    <row r="3" spans="1:9" ht="7.5" customHeight="1">
      <c r="A3" s="5"/>
      <c r="B3" s="5"/>
      <c r="C3" s="5"/>
      <c r="D3" s="5"/>
      <c r="E3" s="5"/>
      <c r="F3" s="6"/>
      <c r="G3" s="6"/>
      <c r="H3" s="6"/>
    </row>
    <row r="4" spans="1:9" ht="28.5" customHeight="1">
      <c r="A4" s="22" t="s">
        <v>0</v>
      </c>
      <c r="B4" s="22" t="s">
        <v>1</v>
      </c>
      <c r="C4" s="22"/>
      <c r="D4" s="23" t="s">
        <v>89</v>
      </c>
      <c r="E4" s="23" t="s">
        <v>92</v>
      </c>
      <c r="F4" s="23" t="s">
        <v>93</v>
      </c>
      <c r="G4" s="24" t="s">
        <v>94</v>
      </c>
      <c r="H4" s="23" t="s">
        <v>95</v>
      </c>
    </row>
    <row r="5" spans="1:9" ht="66" customHeight="1">
      <c r="A5" s="22"/>
      <c r="B5" s="9" t="s">
        <v>2</v>
      </c>
      <c r="C5" s="9" t="s">
        <v>3</v>
      </c>
      <c r="D5" s="23"/>
      <c r="E5" s="23"/>
      <c r="F5" s="23"/>
      <c r="G5" s="25"/>
      <c r="H5" s="23"/>
      <c r="I5" s="4"/>
    </row>
    <row r="6" spans="1:9" ht="16.5" customHeight="1">
      <c r="A6" s="8" t="s">
        <v>4</v>
      </c>
      <c r="B6" s="9" t="s">
        <v>5</v>
      </c>
      <c r="C6" s="7"/>
      <c r="D6" s="18">
        <v>1364857.3</v>
      </c>
      <c r="E6" s="18">
        <v>7278447.5</v>
      </c>
      <c r="F6" s="18">
        <v>2593021.7999999998</v>
      </c>
      <c r="G6" s="15">
        <f>F6/E6*100</f>
        <v>35.6</v>
      </c>
      <c r="H6" s="15">
        <f>F6/D6*100</f>
        <v>190</v>
      </c>
      <c r="I6" s="4"/>
    </row>
    <row r="7" spans="1:9" ht="38.25" customHeight="1">
      <c r="A7" s="10" t="s">
        <v>7</v>
      </c>
      <c r="B7" s="7" t="s">
        <v>5</v>
      </c>
      <c r="C7" s="7" t="s">
        <v>8</v>
      </c>
      <c r="D7" s="19">
        <v>2717.1</v>
      </c>
      <c r="E7" s="19">
        <v>4975.6000000000004</v>
      </c>
      <c r="F7" s="19">
        <v>2680.5</v>
      </c>
      <c r="G7" s="16">
        <f>F7/E7*100</f>
        <v>53.9</v>
      </c>
      <c r="H7" s="16">
        <f>F7/D7*100</f>
        <v>98.7</v>
      </c>
      <c r="I7" s="4"/>
    </row>
    <row r="8" spans="1:9" ht="52.5" customHeight="1">
      <c r="A8" s="10" t="s">
        <v>9</v>
      </c>
      <c r="B8" s="7" t="s">
        <v>5</v>
      </c>
      <c r="C8" s="7" t="s">
        <v>10</v>
      </c>
      <c r="D8" s="19">
        <v>58365</v>
      </c>
      <c r="E8" s="19">
        <v>128444.3</v>
      </c>
      <c r="F8" s="19">
        <v>63590.1</v>
      </c>
      <c r="G8" s="16">
        <f t="shared" ref="G8:G14" si="0">F8/E8*100</f>
        <v>49.5</v>
      </c>
      <c r="H8" s="16">
        <f t="shared" ref="H8:H11" si="1">F8/D8*100</f>
        <v>109</v>
      </c>
      <c r="I8" s="4"/>
    </row>
    <row r="9" spans="1:9" ht="52.5" customHeight="1">
      <c r="A9" s="10" t="s">
        <v>11</v>
      </c>
      <c r="B9" s="7" t="s">
        <v>5</v>
      </c>
      <c r="C9" s="7" t="s">
        <v>12</v>
      </c>
      <c r="D9" s="19">
        <v>43760.7</v>
      </c>
      <c r="E9" s="19">
        <v>97510.2</v>
      </c>
      <c r="F9" s="19">
        <v>52406.8</v>
      </c>
      <c r="G9" s="16">
        <f t="shared" si="0"/>
        <v>53.7</v>
      </c>
      <c r="H9" s="16">
        <f t="shared" si="1"/>
        <v>119.8</v>
      </c>
      <c r="I9" s="4"/>
    </row>
    <row r="10" spans="1:9" ht="12.75" customHeight="1">
      <c r="A10" s="10" t="s">
        <v>13</v>
      </c>
      <c r="B10" s="7" t="s">
        <v>5</v>
      </c>
      <c r="C10" s="7" t="s">
        <v>14</v>
      </c>
      <c r="D10" s="19">
        <v>116.2</v>
      </c>
      <c r="E10" s="19">
        <v>4726.3999999999996</v>
      </c>
      <c r="F10" s="19">
        <v>2028.6</v>
      </c>
      <c r="G10" s="16">
        <f t="shared" si="0"/>
        <v>42.9</v>
      </c>
      <c r="H10" s="16">
        <f t="shared" si="1"/>
        <v>1745.8</v>
      </c>
      <c r="I10" s="4"/>
    </row>
    <row r="11" spans="1:9" ht="39.75" customHeight="1">
      <c r="A11" s="10" t="s">
        <v>15</v>
      </c>
      <c r="B11" s="7" t="s">
        <v>5</v>
      </c>
      <c r="C11" s="7" t="s">
        <v>16</v>
      </c>
      <c r="D11" s="19">
        <v>76350.600000000006</v>
      </c>
      <c r="E11" s="19">
        <v>173361.7</v>
      </c>
      <c r="F11" s="19">
        <v>90207.8</v>
      </c>
      <c r="G11" s="16">
        <f t="shared" si="0"/>
        <v>52</v>
      </c>
      <c r="H11" s="16">
        <f t="shared" si="1"/>
        <v>118.1</v>
      </c>
      <c r="I11" s="4"/>
    </row>
    <row r="12" spans="1:9" ht="26.25" customHeight="1">
      <c r="A12" s="10" t="s">
        <v>17</v>
      </c>
      <c r="B12" s="7" t="s">
        <v>5</v>
      </c>
      <c r="C12" s="7" t="s">
        <v>18</v>
      </c>
      <c r="D12" s="19">
        <v>16516.900000000001</v>
      </c>
      <c r="E12" s="19">
        <v>55686.1</v>
      </c>
      <c r="F12" s="19">
        <v>37142.400000000001</v>
      </c>
      <c r="G12" s="16">
        <f t="shared" si="0"/>
        <v>66.7</v>
      </c>
      <c r="H12" s="16" t="s">
        <v>88</v>
      </c>
      <c r="I12" s="4"/>
    </row>
    <row r="13" spans="1:9" ht="14.25" customHeight="1">
      <c r="A13" s="10" t="s">
        <v>19</v>
      </c>
      <c r="B13" s="7" t="s">
        <v>5</v>
      </c>
      <c r="C13" s="7" t="s">
        <v>20</v>
      </c>
      <c r="D13" s="19">
        <v>0</v>
      </c>
      <c r="E13" s="19">
        <v>19273.099999999999</v>
      </c>
      <c r="F13" s="19">
        <v>0</v>
      </c>
      <c r="G13" s="16" t="s">
        <v>85</v>
      </c>
      <c r="H13" s="16" t="s">
        <v>85</v>
      </c>
      <c r="I13" s="4"/>
    </row>
    <row r="14" spans="1:9" ht="14.25" customHeight="1">
      <c r="A14" s="10" t="s">
        <v>21</v>
      </c>
      <c r="B14" s="7" t="s">
        <v>5</v>
      </c>
      <c r="C14" s="7" t="s">
        <v>22</v>
      </c>
      <c r="D14" s="19">
        <v>1167030.8</v>
      </c>
      <c r="E14" s="19">
        <v>6794470.0999999996</v>
      </c>
      <c r="F14" s="19">
        <v>2344965.6</v>
      </c>
      <c r="G14" s="16">
        <f t="shared" si="0"/>
        <v>34.5</v>
      </c>
      <c r="H14" s="16" t="s">
        <v>102</v>
      </c>
      <c r="I14" s="4"/>
    </row>
    <row r="15" spans="1:9" ht="12" customHeight="1">
      <c r="A15" s="8" t="s">
        <v>23</v>
      </c>
      <c r="B15" s="9" t="s">
        <v>8</v>
      </c>
      <c r="C15" s="7" t="s">
        <v>6</v>
      </c>
      <c r="D15" s="18">
        <v>29106</v>
      </c>
      <c r="E15" s="18">
        <v>64097.8</v>
      </c>
      <c r="F15" s="18">
        <v>29679.7</v>
      </c>
      <c r="G15" s="15">
        <f t="shared" ref="G15:G67" si="2">F15/E15*100</f>
        <v>46.3</v>
      </c>
      <c r="H15" s="15">
        <f t="shared" ref="H15:H67" si="3">F15/D15*100</f>
        <v>102</v>
      </c>
      <c r="I15" s="4"/>
    </row>
    <row r="16" spans="1:9" ht="14.25" customHeight="1">
      <c r="A16" s="10" t="s">
        <v>24</v>
      </c>
      <c r="B16" s="7" t="s">
        <v>8</v>
      </c>
      <c r="C16" s="7" t="s">
        <v>10</v>
      </c>
      <c r="D16" s="19">
        <v>29106</v>
      </c>
      <c r="E16" s="19">
        <v>64097.8</v>
      </c>
      <c r="F16" s="19">
        <v>29679.7</v>
      </c>
      <c r="G16" s="16">
        <f t="shared" si="2"/>
        <v>46.3</v>
      </c>
      <c r="H16" s="16">
        <f t="shared" si="3"/>
        <v>102</v>
      </c>
      <c r="I16" s="4"/>
    </row>
    <row r="17" spans="1:9" ht="26.25" customHeight="1">
      <c r="A17" s="8" t="s">
        <v>25</v>
      </c>
      <c r="B17" s="9" t="s">
        <v>10</v>
      </c>
      <c r="C17" s="7" t="s">
        <v>6</v>
      </c>
      <c r="D17" s="18">
        <v>909503.5</v>
      </c>
      <c r="E17" s="18">
        <v>1459803.5</v>
      </c>
      <c r="F17" s="18">
        <v>684243.1</v>
      </c>
      <c r="G17" s="15">
        <f t="shared" si="2"/>
        <v>46.9</v>
      </c>
      <c r="H17" s="16">
        <f t="shared" si="3"/>
        <v>75.2</v>
      </c>
      <c r="I17" s="4"/>
    </row>
    <row r="18" spans="1:9">
      <c r="A18" s="10" t="s">
        <v>90</v>
      </c>
      <c r="B18" s="7" t="s">
        <v>10</v>
      </c>
      <c r="C18" s="7" t="s">
        <v>26</v>
      </c>
      <c r="D18" s="19">
        <v>67831.899999999994</v>
      </c>
      <c r="E18" s="19">
        <v>35262.9</v>
      </c>
      <c r="F18" s="19">
        <v>17672.2</v>
      </c>
      <c r="G18" s="16">
        <f t="shared" si="2"/>
        <v>50.1</v>
      </c>
      <c r="H18" s="16">
        <f t="shared" si="3"/>
        <v>26.1</v>
      </c>
      <c r="I18" s="4"/>
    </row>
    <row r="19" spans="1:9" ht="38.25">
      <c r="A19" s="10" t="s">
        <v>91</v>
      </c>
      <c r="B19" s="7" t="s">
        <v>10</v>
      </c>
      <c r="C19" s="7" t="s">
        <v>27</v>
      </c>
      <c r="D19" s="19">
        <v>841662.3</v>
      </c>
      <c r="E19" s="19">
        <v>1424060.6</v>
      </c>
      <c r="F19" s="19">
        <v>666564.6</v>
      </c>
      <c r="G19" s="16">
        <f t="shared" ref="G19:G20" si="4">F19/E19*100</f>
        <v>46.8</v>
      </c>
      <c r="H19" s="16">
        <f t="shared" si="3"/>
        <v>79.2</v>
      </c>
      <c r="I19" s="4"/>
    </row>
    <row r="20" spans="1:9">
      <c r="A20" s="10" t="s">
        <v>28</v>
      </c>
      <c r="B20" s="7" t="s">
        <v>10</v>
      </c>
      <c r="C20" s="7" t="s">
        <v>20</v>
      </c>
      <c r="D20" s="19">
        <v>9.3000000000000007</v>
      </c>
      <c r="E20" s="19">
        <v>480</v>
      </c>
      <c r="F20" s="19">
        <v>6.3</v>
      </c>
      <c r="G20" s="16">
        <f t="shared" si="4"/>
        <v>1.3</v>
      </c>
      <c r="H20" s="16">
        <f t="shared" ref="H20" si="5">F20/D20*100</f>
        <v>67.7</v>
      </c>
      <c r="I20" s="4"/>
    </row>
    <row r="21" spans="1:9" ht="15" customHeight="1">
      <c r="A21" s="8" t="s">
        <v>29</v>
      </c>
      <c r="B21" s="9" t="s">
        <v>12</v>
      </c>
      <c r="C21" s="7" t="s">
        <v>6</v>
      </c>
      <c r="D21" s="18">
        <v>4681838.5999999996</v>
      </c>
      <c r="E21" s="18">
        <v>19807809.300000001</v>
      </c>
      <c r="F21" s="18">
        <v>5909528.0999999996</v>
      </c>
      <c r="G21" s="15">
        <f t="shared" si="2"/>
        <v>29.8</v>
      </c>
      <c r="H21" s="15">
        <f t="shared" si="3"/>
        <v>126.2</v>
      </c>
      <c r="I21" s="4"/>
    </row>
    <row r="22" spans="1:9" ht="12.75" customHeight="1">
      <c r="A22" s="10" t="s">
        <v>30</v>
      </c>
      <c r="B22" s="7" t="s">
        <v>12</v>
      </c>
      <c r="C22" s="7" t="s">
        <v>5</v>
      </c>
      <c r="D22" s="19">
        <v>76712.7</v>
      </c>
      <c r="E22" s="19">
        <v>419293.5</v>
      </c>
      <c r="F22" s="19">
        <v>77784.600000000006</v>
      </c>
      <c r="G22" s="16">
        <f t="shared" si="2"/>
        <v>18.600000000000001</v>
      </c>
      <c r="H22" s="16">
        <f t="shared" si="3"/>
        <v>101.4</v>
      </c>
      <c r="I22" s="4"/>
    </row>
    <row r="23" spans="1:9" ht="12.75" customHeight="1">
      <c r="A23" s="10" t="s">
        <v>31</v>
      </c>
      <c r="B23" s="7" t="s">
        <v>12</v>
      </c>
      <c r="C23" s="7" t="s">
        <v>14</v>
      </c>
      <c r="D23" s="19">
        <v>803004.4</v>
      </c>
      <c r="E23" s="19">
        <v>1938168.3</v>
      </c>
      <c r="F23" s="19">
        <v>1174388.3999999999</v>
      </c>
      <c r="G23" s="16">
        <f t="shared" ref="G23:G29" si="6">F23/E23*100</f>
        <v>60.6</v>
      </c>
      <c r="H23" s="16">
        <f t="shared" ref="H23:H29" si="7">F23/D23*100</f>
        <v>146.19999999999999</v>
      </c>
      <c r="I23" s="4"/>
    </row>
    <row r="24" spans="1:9" ht="12.75" customHeight="1">
      <c r="A24" s="10" t="s">
        <v>32</v>
      </c>
      <c r="B24" s="7" t="s">
        <v>12</v>
      </c>
      <c r="C24" s="7" t="s">
        <v>16</v>
      </c>
      <c r="D24" s="19">
        <v>20891.8</v>
      </c>
      <c r="E24" s="19">
        <v>341919.6</v>
      </c>
      <c r="F24" s="19">
        <v>100074.1</v>
      </c>
      <c r="G24" s="16">
        <f t="shared" si="6"/>
        <v>29.3</v>
      </c>
      <c r="H24" s="16" t="s">
        <v>97</v>
      </c>
      <c r="I24" s="4"/>
    </row>
    <row r="25" spans="1:9" ht="12.75" customHeight="1">
      <c r="A25" s="10" t="s">
        <v>33</v>
      </c>
      <c r="B25" s="7" t="s">
        <v>12</v>
      </c>
      <c r="C25" s="7" t="s">
        <v>18</v>
      </c>
      <c r="D25" s="19">
        <v>867424.4</v>
      </c>
      <c r="E25" s="19">
        <v>2376737.9</v>
      </c>
      <c r="F25" s="19">
        <v>1117896.3</v>
      </c>
      <c r="G25" s="16">
        <f t="shared" si="6"/>
        <v>47</v>
      </c>
      <c r="H25" s="16">
        <f t="shared" si="7"/>
        <v>128.9</v>
      </c>
      <c r="I25" s="4"/>
    </row>
    <row r="26" spans="1:9" ht="12.75" customHeight="1">
      <c r="A26" s="10" t="s">
        <v>34</v>
      </c>
      <c r="B26" s="7" t="s">
        <v>12</v>
      </c>
      <c r="C26" s="7" t="s">
        <v>35</v>
      </c>
      <c r="D26" s="19">
        <v>248105</v>
      </c>
      <c r="E26" s="19">
        <v>1049030.7</v>
      </c>
      <c r="F26" s="19">
        <v>473460.4</v>
      </c>
      <c r="G26" s="16">
        <f t="shared" si="6"/>
        <v>45.1</v>
      </c>
      <c r="H26" s="16">
        <f t="shared" si="7"/>
        <v>190.8</v>
      </c>
      <c r="I26" s="4"/>
    </row>
    <row r="27" spans="1:9" ht="12.75" customHeight="1">
      <c r="A27" s="10" t="s">
        <v>36</v>
      </c>
      <c r="B27" s="7" t="s">
        <v>12</v>
      </c>
      <c r="C27" s="7" t="s">
        <v>26</v>
      </c>
      <c r="D27" s="19">
        <v>2424304.2000000002</v>
      </c>
      <c r="E27" s="19">
        <v>12136678.6</v>
      </c>
      <c r="F27" s="19">
        <v>2531690.2000000002</v>
      </c>
      <c r="G27" s="16">
        <f t="shared" si="6"/>
        <v>20.9</v>
      </c>
      <c r="H27" s="16">
        <f t="shared" si="7"/>
        <v>104.4</v>
      </c>
      <c r="I27" s="4"/>
    </row>
    <row r="28" spans="1:9" ht="12.75" customHeight="1">
      <c r="A28" s="10" t="s">
        <v>37</v>
      </c>
      <c r="B28" s="7" t="s">
        <v>12</v>
      </c>
      <c r="C28" s="7" t="s">
        <v>27</v>
      </c>
      <c r="D28" s="19">
        <v>9133.7000000000007</v>
      </c>
      <c r="E28" s="19">
        <v>154301.20000000001</v>
      </c>
      <c r="F28" s="19">
        <v>17823.400000000001</v>
      </c>
      <c r="G28" s="16">
        <f t="shared" si="6"/>
        <v>11.6</v>
      </c>
      <c r="H28" s="16">
        <f t="shared" si="7"/>
        <v>195.1</v>
      </c>
      <c r="I28" s="4"/>
    </row>
    <row r="29" spans="1:9" ht="29.25" customHeight="1">
      <c r="A29" s="10" t="s">
        <v>38</v>
      </c>
      <c r="B29" s="7" t="s">
        <v>12</v>
      </c>
      <c r="C29" s="7" t="s">
        <v>39</v>
      </c>
      <c r="D29" s="19">
        <v>232262.39999999999</v>
      </c>
      <c r="E29" s="19">
        <v>1391679.5</v>
      </c>
      <c r="F29" s="19">
        <v>416410.7</v>
      </c>
      <c r="G29" s="16">
        <f t="shared" si="6"/>
        <v>29.9</v>
      </c>
      <c r="H29" s="16">
        <f t="shared" si="7"/>
        <v>179.3</v>
      </c>
      <c r="I29" s="4"/>
    </row>
    <row r="30" spans="1:9" ht="14.25" customHeight="1">
      <c r="A30" s="8" t="s">
        <v>40</v>
      </c>
      <c r="B30" s="9" t="s">
        <v>14</v>
      </c>
      <c r="C30" s="7" t="s">
        <v>6</v>
      </c>
      <c r="D30" s="18">
        <v>907665.3</v>
      </c>
      <c r="E30" s="18">
        <v>5597463</v>
      </c>
      <c r="F30" s="18">
        <v>1988825.3</v>
      </c>
      <c r="G30" s="15">
        <f t="shared" si="2"/>
        <v>35.5</v>
      </c>
      <c r="H30" s="15" t="s">
        <v>88</v>
      </c>
      <c r="I30" s="4"/>
    </row>
    <row r="31" spans="1:9" ht="14.25" customHeight="1">
      <c r="A31" s="10" t="s">
        <v>41</v>
      </c>
      <c r="B31" s="7" t="s">
        <v>14</v>
      </c>
      <c r="C31" s="7" t="s">
        <v>5</v>
      </c>
      <c r="D31" s="19">
        <v>30245.7</v>
      </c>
      <c r="E31" s="19">
        <v>1206207.1000000001</v>
      </c>
      <c r="F31" s="19">
        <v>112384.5</v>
      </c>
      <c r="G31" s="16">
        <f t="shared" si="2"/>
        <v>9.3000000000000007</v>
      </c>
      <c r="H31" s="16" t="s">
        <v>96</v>
      </c>
      <c r="I31" s="4"/>
    </row>
    <row r="32" spans="1:9" ht="14.25" customHeight="1">
      <c r="A32" s="10" t="s">
        <v>42</v>
      </c>
      <c r="B32" s="7" t="s">
        <v>14</v>
      </c>
      <c r="C32" s="7" t="s">
        <v>8</v>
      </c>
      <c r="D32" s="19">
        <v>591601.5</v>
      </c>
      <c r="E32" s="19">
        <v>1486903.7</v>
      </c>
      <c r="F32" s="19">
        <v>1017850.6</v>
      </c>
      <c r="G32" s="16">
        <f t="shared" si="2"/>
        <v>68.5</v>
      </c>
      <c r="H32" s="16">
        <f t="shared" si="3"/>
        <v>172.1</v>
      </c>
      <c r="I32" s="4"/>
    </row>
    <row r="33" spans="1:9" ht="14.25" customHeight="1">
      <c r="A33" s="11" t="s">
        <v>43</v>
      </c>
      <c r="B33" s="7" t="s">
        <v>14</v>
      </c>
      <c r="C33" s="7" t="s">
        <v>10</v>
      </c>
      <c r="D33" s="19">
        <v>118127.4</v>
      </c>
      <c r="E33" s="19">
        <v>1211213.3</v>
      </c>
      <c r="F33" s="19">
        <v>159494.79999999999</v>
      </c>
      <c r="G33" s="16">
        <f t="shared" si="2"/>
        <v>13.2</v>
      </c>
      <c r="H33" s="16">
        <f t="shared" si="3"/>
        <v>135</v>
      </c>
      <c r="I33" s="4"/>
    </row>
    <row r="34" spans="1:9" ht="24.75" customHeight="1">
      <c r="A34" s="10" t="s">
        <v>44</v>
      </c>
      <c r="B34" s="7" t="s">
        <v>14</v>
      </c>
      <c r="C34" s="7" t="s">
        <v>14</v>
      </c>
      <c r="D34" s="19">
        <v>167690.70000000001</v>
      </c>
      <c r="E34" s="19">
        <v>1693138.9</v>
      </c>
      <c r="F34" s="19">
        <v>699095.4</v>
      </c>
      <c r="G34" s="16">
        <f t="shared" si="2"/>
        <v>41.3</v>
      </c>
      <c r="H34" s="16" t="s">
        <v>98</v>
      </c>
      <c r="I34" s="4"/>
    </row>
    <row r="35" spans="1:9" ht="15.75" customHeight="1">
      <c r="A35" s="8" t="s">
        <v>45</v>
      </c>
      <c r="B35" s="9" t="s">
        <v>16</v>
      </c>
      <c r="C35" s="7" t="s">
        <v>6</v>
      </c>
      <c r="D35" s="18">
        <v>84200.5</v>
      </c>
      <c r="E35" s="18">
        <v>1212434.7</v>
      </c>
      <c r="F35" s="18">
        <v>401240</v>
      </c>
      <c r="G35" s="15">
        <f t="shared" si="2"/>
        <v>33.1</v>
      </c>
      <c r="H35" s="15" t="s">
        <v>97</v>
      </c>
      <c r="I35" s="4"/>
    </row>
    <row r="36" spans="1:9" ht="25.5" customHeight="1">
      <c r="A36" s="10" t="s">
        <v>46</v>
      </c>
      <c r="B36" s="7" t="s">
        <v>16</v>
      </c>
      <c r="C36" s="7" t="s">
        <v>10</v>
      </c>
      <c r="D36" s="19">
        <v>12558.3</v>
      </c>
      <c r="E36" s="19">
        <v>23655.599999999999</v>
      </c>
      <c r="F36" s="19">
        <v>13967.4</v>
      </c>
      <c r="G36" s="16">
        <f t="shared" si="2"/>
        <v>59</v>
      </c>
      <c r="H36" s="16">
        <f t="shared" si="3"/>
        <v>111.2</v>
      </c>
      <c r="I36" s="4"/>
    </row>
    <row r="37" spans="1:9" ht="25.5" customHeight="1">
      <c r="A37" s="10" t="s">
        <v>47</v>
      </c>
      <c r="B37" s="7" t="s">
        <v>16</v>
      </c>
      <c r="C37" s="7" t="s">
        <v>14</v>
      </c>
      <c r="D37" s="19">
        <v>71642.2</v>
      </c>
      <c r="E37" s="19">
        <v>1188779.1000000001</v>
      </c>
      <c r="F37" s="19">
        <v>387272.6</v>
      </c>
      <c r="G37" s="16">
        <f t="shared" si="2"/>
        <v>32.6</v>
      </c>
      <c r="H37" s="16" t="s">
        <v>99</v>
      </c>
      <c r="I37" s="4"/>
    </row>
    <row r="38" spans="1:9" ht="16.5" customHeight="1">
      <c r="A38" s="8" t="s">
        <v>48</v>
      </c>
      <c r="B38" s="9" t="s">
        <v>18</v>
      </c>
      <c r="C38" s="7" t="s">
        <v>6</v>
      </c>
      <c r="D38" s="18">
        <v>11350325.6</v>
      </c>
      <c r="E38" s="18">
        <v>22451675.899999999</v>
      </c>
      <c r="F38" s="18">
        <v>12516571.800000001</v>
      </c>
      <c r="G38" s="15">
        <f t="shared" si="2"/>
        <v>55.7</v>
      </c>
      <c r="H38" s="15">
        <f t="shared" si="3"/>
        <v>110.3</v>
      </c>
      <c r="I38" s="4"/>
    </row>
    <row r="39" spans="1:9" ht="12" customHeight="1">
      <c r="A39" s="10" t="s">
        <v>49</v>
      </c>
      <c r="B39" s="7" t="s">
        <v>18</v>
      </c>
      <c r="C39" s="7" t="s">
        <v>5</v>
      </c>
      <c r="D39" s="19">
        <v>2328016.5</v>
      </c>
      <c r="E39" s="19">
        <v>3736305.1</v>
      </c>
      <c r="F39" s="19">
        <v>2509106</v>
      </c>
      <c r="G39" s="16">
        <f t="shared" si="2"/>
        <v>67.2</v>
      </c>
      <c r="H39" s="16">
        <f t="shared" si="3"/>
        <v>107.8</v>
      </c>
      <c r="I39" s="4"/>
    </row>
    <row r="40" spans="1:9" ht="12" customHeight="1">
      <c r="A40" s="10" t="s">
        <v>50</v>
      </c>
      <c r="B40" s="7" t="s">
        <v>18</v>
      </c>
      <c r="C40" s="7" t="s">
        <v>8</v>
      </c>
      <c r="D40" s="19">
        <v>7249168.7000000002</v>
      </c>
      <c r="E40" s="19">
        <v>14979564.699999999</v>
      </c>
      <c r="F40" s="19">
        <v>8079789</v>
      </c>
      <c r="G40" s="16">
        <f t="shared" si="2"/>
        <v>53.9</v>
      </c>
      <c r="H40" s="16">
        <f t="shared" si="3"/>
        <v>111.5</v>
      </c>
      <c r="I40" s="4"/>
    </row>
    <row r="41" spans="1:9" ht="12" customHeight="1">
      <c r="A41" s="10" t="s">
        <v>51</v>
      </c>
      <c r="B41" s="7" t="s">
        <v>18</v>
      </c>
      <c r="C41" s="7" t="s">
        <v>10</v>
      </c>
      <c r="D41" s="19">
        <v>101487.7</v>
      </c>
      <c r="E41" s="19">
        <v>751793.9</v>
      </c>
      <c r="F41" s="19">
        <v>234834.7</v>
      </c>
      <c r="G41" s="16">
        <f t="shared" si="2"/>
        <v>31.2</v>
      </c>
      <c r="H41" s="16" t="s">
        <v>100</v>
      </c>
      <c r="I41" s="4"/>
    </row>
    <row r="42" spans="1:9" ht="12" customHeight="1">
      <c r="A42" s="10" t="s">
        <v>52</v>
      </c>
      <c r="B42" s="7" t="s">
        <v>18</v>
      </c>
      <c r="C42" s="7" t="s">
        <v>12</v>
      </c>
      <c r="D42" s="19">
        <v>1026699.1</v>
      </c>
      <c r="E42" s="19">
        <v>1965925.9</v>
      </c>
      <c r="F42" s="19">
        <v>1254322.8</v>
      </c>
      <c r="G42" s="16">
        <f t="shared" si="2"/>
        <v>63.8</v>
      </c>
      <c r="H42" s="16">
        <f t="shared" si="3"/>
        <v>122.2</v>
      </c>
      <c r="I42" s="4"/>
    </row>
    <row r="43" spans="1:9" ht="26.25" customHeight="1">
      <c r="A43" s="10" t="s">
        <v>53</v>
      </c>
      <c r="B43" s="7" t="s">
        <v>18</v>
      </c>
      <c r="C43" s="7" t="s">
        <v>14</v>
      </c>
      <c r="D43" s="19">
        <v>40079.699999999997</v>
      </c>
      <c r="E43" s="19">
        <v>93233.600000000006</v>
      </c>
      <c r="F43" s="19">
        <v>54428.4</v>
      </c>
      <c r="G43" s="16">
        <f t="shared" si="2"/>
        <v>58.4</v>
      </c>
      <c r="H43" s="16">
        <f t="shared" si="3"/>
        <v>135.80000000000001</v>
      </c>
      <c r="I43" s="4"/>
    </row>
    <row r="44" spans="1:9" ht="12.75" customHeight="1">
      <c r="A44" s="14" t="s">
        <v>84</v>
      </c>
      <c r="B44" s="7" t="s">
        <v>18</v>
      </c>
      <c r="C44" s="7" t="s">
        <v>18</v>
      </c>
      <c r="D44" s="19">
        <v>206734.2</v>
      </c>
      <c r="E44" s="19">
        <v>420078.1</v>
      </c>
      <c r="F44" s="19">
        <v>197939.1</v>
      </c>
      <c r="G44" s="16">
        <f t="shared" si="2"/>
        <v>47.1</v>
      </c>
      <c r="H44" s="16">
        <f t="shared" si="3"/>
        <v>95.7</v>
      </c>
      <c r="I44" s="4"/>
    </row>
    <row r="45" spans="1:9" ht="12.75" customHeight="1">
      <c r="A45" s="10" t="s">
        <v>54</v>
      </c>
      <c r="B45" s="7" t="s">
        <v>18</v>
      </c>
      <c r="C45" s="7" t="s">
        <v>26</v>
      </c>
      <c r="D45" s="19">
        <v>398139.7</v>
      </c>
      <c r="E45" s="19">
        <v>504774.6</v>
      </c>
      <c r="F45" s="19">
        <v>186151.8</v>
      </c>
      <c r="G45" s="16">
        <f t="shared" si="2"/>
        <v>36.9</v>
      </c>
      <c r="H45" s="16">
        <f t="shared" si="3"/>
        <v>46.8</v>
      </c>
      <c r="I45" s="4"/>
    </row>
    <row r="46" spans="1:9" ht="15" customHeight="1">
      <c r="A46" s="8" t="s">
        <v>55</v>
      </c>
      <c r="B46" s="9" t="s">
        <v>35</v>
      </c>
      <c r="C46" s="7" t="s">
        <v>6</v>
      </c>
      <c r="D46" s="18">
        <v>565698.4</v>
      </c>
      <c r="E46" s="18">
        <v>1482877.4</v>
      </c>
      <c r="F46" s="18">
        <v>851465.5</v>
      </c>
      <c r="G46" s="15">
        <f t="shared" si="2"/>
        <v>57.4</v>
      </c>
      <c r="H46" s="15">
        <f t="shared" si="3"/>
        <v>150.5</v>
      </c>
      <c r="I46" s="4"/>
    </row>
    <row r="47" spans="1:9" ht="12.75" customHeight="1">
      <c r="A47" s="10" t="s">
        <v>56</v>
      </c>
      <c r="B47" s="7" t="s">
        <v>35</v>
      </c>
      <c r="C47" s="7" t="s">
        <v>5</v>
      </c>
      <c r="D47" s="19">
        <v>475136.1</v>
      </c>
      <c r="E47" s="19">
        <v>1300106.3</v>
      </c>
      <c r="F47" s="19">
        <v>765523</v>
      </c>
      <c r="G47" s="16">
        <f t="shared" si="2"/>
        <v>58.9</v>
      </c>
      <c r="H47" s="16">
        <f t="shared" si="3"/>
        <v>161.1</v>
      </c>
      <c r="I47" s="4"/>
    </row>
    <row r="48" spans="1:9" ht="12.75" customHeight="1">
      <c r="A48" s="10" t="s">
        <v>57</v>
      </c>
      <c r="B48" s="7" t="s">
        <v>35</v>
      </c>
      <c r="C48" s="7" t="s">
        <v>8</v>
      </c>
      <c r="D48" s="19">
        <v>35549.1</v>
      </c>
      <c r="E48" s="19">
        <v>61616.6</v>
      </c>
      <c r="F48" s="19">
        <v>35011.300000000003</v>
      </c>
      <c r="G48" s="16">
        <f t="shared" si="2"/>
        <v>56.8</v>
      </c>
      <c r="H48" s="16">
        <f t="shared" si="3"/>
        <v>98.5</v>
      </c>
      <c r="I48" s="4"/>
    </row>
    <row r="49" spans="1:9" ht="26.25" customHeight="1">
      <c r="A49" s="10" t="s">
        <v>58</v>
      </c>
      <c r="B49" s="7" t="s">
        <v>35</v>
      </c>
      <c r="C49" s="7" t="s">
        <v>12</v>
      </c>
      <c r="D49" s="19">
        <v>55013.2</v>
      </c>
      <c r="E49" s="19">
        <v>121154.5</v>
      </c>
      <c r="F49" s="19">
        <v>50931.199999999997</v>
      </c>
      <c r="G49" s="16">
        <f t="shared" si="2"/>
        <v>42</v>
      </c>
      <c r="H49" s="16">
        <f t="shared" si="3"/>
        <v>92.6</v>
      </c>
      <c r="I49" s="4"/>
    </row>
    <row r="50" spans="1:9" ht="15" customHeight="1">
      <c r="A50" s="8" t="s">
        <v>59</v>
      </c>
      <c r="B50" s="9" t="s">
        <v>26</v>
      </c>
      <c r="C50" s="7" t="s">
        <v>6</v>
      </c>
      <c r="D50" s="18">
        <v>2319107.2000000002</v>
      </c>
      <c r="E50" s="18">
        <v>7605229.2999999998</v>
      </c>
      <c r="F50" s="18">
        <v>4250552.5999999996</v>
      </c>
      <c r="G50" s="15">
        <f t="shared" si="2"/>
        <v>55.9</v>
      </c>
      <c r="H50" s="15">
        <f t="shared" si="3"/>
        <v>183.3</v>
      </c>
      <c r="I50" s="4"/>
    </row>
    <row r="51" spans="1:9" ht="12.75" customHeight="1">
      <c r="A51" s="10" t="s">
        <v>60</v>
      </c>
      <c r="B51" s="7" t="s">
        <v>26</v>
      </c>
      <c r="C51" s="7" t="s">
        <v>5</v>
      </c>
      <c r="D51" s="19">
        <v>1352425.4</v>
      </c>
      <c r="E51" s="19">
        <v>4826477.5999999996</v>
      </c>
      <c r="F51" s="19">
        <v>3031611.3</v>
      </c>
      <c r="G51" s="16">
        <f t="shared" si="2"/>
        <v>62.8</v>
      </c>
      <c r="H51" s="16" t="s">
        <v>88</v>
      </c>
      <c r="I51" s="4"/>
    </row>
    <row r="52" spans="1:9" ht="12.75" customHeight="1">
      <c r="A52" s="10" t="s">
        <v>61</v>
      </c>
      <c r="B52" s="7" t="s">
        <v>26</v>
      </c>
      <c r="C52" s="7" t="s">
        <v>8</v>
      </c>
      <c r="D52" s="19">
        <v>442753.6</v>
      </c>
      <c r="E52" s="19">
        <v>1442915.3</v>
      </c>
      <c r="F52" s="19">
        <v>709957.9</v>
      </c>
      <c r="G52" s="16">
        <f t="shared" si="2"/>
        <v>49.2</v>
      </c>
      <c r="H52" s="16">
        <f t="shared" si="3"/>
        <v>160.4</v>
      </c>
      <c r="I52" s="4"/>
    </row>
    <row r="53" spans="1:9" ht="12.75" customHeight="1">
      <c r="A53" s="10" t="s">
        <v>62</v>
      </c>
      <c r="B53" s="7" t="s">
        <v>26</v>
      </c>
      <c r="C53" s="7" t="s">
        <v>12</v>
      </c>
      <c r="D53" s="19">
        <v>194190.1</v>
      </c>
      <c r="E53" s="19">
        <v>471098.3</v>
      </c>
      <c r="F53" s="19">
        <v>192462.6</v>
      </c>
      <c r="G53" s="16">
        <f t="shared" si="2"/>
        <v>40.9</v>
      </c>
      <c r="H53" s="16">
        <f t="shared" si="3"/>
        <v>99.1</v>
      </c>
      <c r="I53" s="4"/>
    </row>
    <row r="54" spans="1:9" ht="12.75" customHeight="1">
      <c r="A54" s="10" t="s">
        <v>63</v>
      </c>
      <c r="B54" s="7" t="s">
        <v>26</v>
      </c>
      <c r="C54" s="7" t="s">
        <v>14</v>
      </c>
      <c r="D54" s="19">
        <v>30260.400000000001</v>
      </c>
      <c r="E54" s="19">
        <v>184553.1</v>
      </c>
      <c r="F54" s="19">
        <v>32673.599999999999</v>
      </c>
      <c r="G54" s="16">
        <f t="shared" si="2"/>
        <v>17.7</v>
      </c>
      <c r="H54" s="16">
        <f t="shared" si="3"/>
        <v>108</v>
      </c>
      <c r="I54" s="4"/>
    </row>
    <row r="55" spans="1:9" ht="27.75" customHeight="1">
      <c r="A55" s="10" t="s">
        <v>64</v>
      </c>
      <c r="B55" s="7" t="s">
        <v>26</v>
      </c>
      <c r="C55" s="7" t="s">
        <v>16</v>
      </c>
      <c r="D55" s="19">
        <v>41787.5</v>
      </c>
      <c r="E55" s="19">
        <v>81779.600000000006</v>
      </c>
      <c r="F55" s="19">
        <v>44611.6</v>
      </c>
      <c r="G55" s="16">
        <f t="shared" si="2"/>
        <v>54.6</v>
      </c>
      <c r="H55" s="16">
        <f t="shared" si="3"/>
        <v>106.8</v>
      </c>
      <c r="I55" s="4"/>
    </row>
    <row r="56" spans="1:9" ht="15" customHeight="1">
      <c r="A56" s="10" t="s">
        <v>65</v>
      </c>
      <c r="B56" s="7" t="s">
        <v>26</v>
      </c>
      <c r="C56" s="7" t="s">
        <v>26</v>
      </c>
      <c r="D56" s="19">
        <v>257690.2</v>
      </c>
      <c r="E56" s="19">
        <v>598405.4</v>
      </c>
      <c r="F56" s="19">
        <v>239235.6</v>
      </c>
      <c r="G56" s="16">
        <f t="shared" si="2"/>
        <v>40</v>
      </c>
      <c r="H56" s="16">
        <f t="shared" si="3"/>
        <v>92.8</v>
      </c>
      <c r="I56" s="4"/>
    </row>
    <row r="57" spans="1:9" ht="15" customHeight="1">
      <c r="A57" s="8" t="s">
        <v>66</v>
      </c>
      <c r="B57" s="9" t="s">
        <v>27</v>
      </c>
      <c r="C57" s="7" t="s">
        <v>6</v>
      </c>
      <c r="D57" s="18">
        <v>13623437.5</v>
      </c>
      <c r="E57" s="18">
        <v>28976882.399999999</v>
      </c>
      <c r="F57" s="18">
        <v>14951143.300000001</v>
      </c>
      <c r="G57" s="15">
        <f t="shared" si="2"/>
        <v>51.6</v>
      </c>
      <c r="H57" s="15">
        <f t="shared" si="3"/>
        <v>109.7</v>
      </c>
      <c r="I57" s="4"/>
    </row>
    <row r="58" spans="1:9" ht="13.5" customHeight="1">
      <c r="A58" s="10" t="s">
        <v>67</v>
      </c>
      <c r="B58" s="7" t="s">
        <v>27</v>
      </c>
      <c r="C58" s="7" t="s">
        <v>5</v>
      </c>
      <c r="D58" s="19">
        <v>1158972.5</v>
      </c>
      <c r="E58" s="19">
        <v>2656457.7000000002</v>
      </c>
      <c r="F58" s="19">
        <v>1571608.6</v>
      </c>
      <c r="G58" s="16">
        <f t="shared" si="2"/>
        <v>59.2</v>
      </c>
      <c r="H58" s="16">
        <f t="shared" si="3"/>
        <v>135.6</v>
      </c>
      <c r="I58" s="4"/>
    </row>
    <row r="59" spans="1:9" ht="13.5" customHeight="1">
      <c r="A59" s="10" t="s">
        <v>68</v>
      </c>
      <c r="B59" s="7" t="s">
        <v>27</v>
      </c>
      <c r="C59" s="7" t="s">
        <v>8</v>
      </c>
      <c r="D59" s="19">
        <v>1181632.6000000001</v>
      </c>
      <c r="E59" s="19">
        <v>2286553</v>
      </c>
      <c r="F59" s="19">
        <v>1213659.8999999999</v>
      </c>
      <c r="G59" s="16">
        <f t="shared" si="2"/>
        <v>53.1</v>
      </c>
      <c r="H59" s="16">
        <f t="shared" si="3"/>
        <v>102.7</v>
      </c>
      <c r="I59" s="4"/>
    </row>
    <row r="60" spans="1:9" ht="13.5" customHeight="1">
      <c r="A60" s="10" t="s">
        <v>69</v>
      </c>
      <c r="B60" s="7" t="s">
        <v>27</v>
      </c>
      <c r="C60" s="7" t="s">
        <v>10</v>
      </c>
      <c r="D60" s="19">
        <v>5852613.9000000004</v>
      </c>
      <c r="E60" s="19">
        <v>12555007.6</v>
      </c>
      <c r="F60" s="19">
        <v>6149265.9000000004</v>
      </c>
      <c r="G60" s="16">
        <f t="shared" si="2"/>
        <v>49</v>
      </c>
      <c r="H60" s="16">
        <f t="shared" si="3"/>
        <v>105.1</v>
      </c>
      <c r="I60" s="4"/>
    </row>
    <row r="61" spans="1:9" ht="12.75" customHeight="1">
      <c r="A61" s="10" t="s">
        <v>70</v>
      </c>
      <c r="B61" s="7" t="s">
        <v>27</v>
      </c>
      <c r="C61" s="7" t="s">
        <v>12</v>
      </c>
      <c r="D61" s="19">
        <v>5352818.5999999996</v>
      </c>
      <c r="E61" s="19">
        <v>11304720.300000001</v>
      </c>
      <c r="F61" s="19">
        <v>5934447.5999999996</v>
      </c>
      <c r="G61" s="16">
        <f t="shared" si="2"/>
        <v>52.5</v>
      </c>
      <c r="H61" s="16">
        <f t="shared" si="3"/>
        <v>110.9</v>
      </c>
      <c r="I61" s="4"/>
    </row>
    <row r="62" spans="1:9" ht="13.5" customHeight="1">
      <c r="A62" s="10" t="s">
        <v>71</v>
      </c>
      <c r="B62" s="7" t="s">
        <v>27</v>
      </c>
      <c r="C62" s="7" t="s">
        <v>16</v>
      </c>
      <c r="D62" s="19">
        <v>77399.899999999994</v>
      </c>
      <c r="E62" s="19">
        <v>174143.8</v>
      </c>
      <c r="F62" s="19">
        <v>82161.3</v>
      </c>
      <c r="G62" s="16">
        <f t="shared" si="2"/>
        <v>47.2</v>
      </c>
      <c r="H62" s="16">
        <f t="shared" si="3"/>
        <v>106.2</v>
      </c>
      <c r="I62" s="4"/>
    </row>
    <row r="63" spans="1:9" ht="15" customHeight="1">
      <c r="A63" s="8" t="s">
        <v>72</v>
      </c>
      <c r="B63" s="9" t="s">
        <v>20</v>
      </c>
      <c r="C63" s="7" t="s">
        <v>6</v>
      </c>
      <c r="D63" s="18">
        <v>455241.8</v>
      </c>
      <c r="E63" s="18">
        <v>996057.4</v>
      </c>
      <c r="F63" s="18">
        <v>553248.1</v>
      </c>
      <c r="G63" s="15">
        <f t="shared" si="2"/>
        <v>55.5</v>
      </c>
      <c r="H63" s="15">
        <f t="shared" si="3"/>
        <v>121.5</v>
      </c>
      <c r="I63" s="4"/>
    </row>
    <row r="64" spans="1:9" ht="13.5" customHeight="1">
      <c r="A64" s="10" t="s">
        <v>73</v>
      </c>
      <c r="B64" s="7" t="s">
        <v>20</v>
      </c>
      <c r="C64" s="7" t="s">
        <v>8</v>
      </c>
      <c r="D64" s="19">
        <v>140593.60000000001</v>
      </c>
      <c r="E64" s="19">
        <v>521272.7</v>
      </c>
      <c r="F64" s="19">
        <v>255970.9</v>
      </c>
      <c r="G64" s="16">
        <f t="shared" ref="G64:G66" si="8">F64/E64*100</f>
        <v>49.1</v>
      </c>
      <c r="H64" s="16">
        <f t="shared" si="3"/>
        <v>182.1</v>
      </c>
      <c r="I64" s="4"/>
    </row>
    <row r="65" spans="1:9" ht="13.5" customHeight="1">
      <c r="A65" s="10" t="s">
        <v>74</v>
      </c>
      <c r="B65" s="7" t="s">
        <v>20</v>
      </c>
      <c r="C65" s="7" t="s">
        <v>10</v>
      </c>
      <c r="D65" s="19">
        <v>305010.59999999998</v>
      </c>
      <c r="E65" s="19">
        <v>455302</v>
      </c>
      <c r="F65" s="19">
        <v>286965.09999999998</v>
      </c>
      <c r="G65" s="16">
        <f t="shared" si="8"/>
        <v>63</v>
      </c>
      <c r="H65" s="16">
        <f t="shared" ref="H65:H66" si="9">F65/D65*100</f>
        <v>94.1</v>
      </c>
      <c r="I65" s="4"/>
    </row>
    <row r="66" spans="1:9" ht="27" customHeight="1">
      <c r="A66" s="10" t="s">
        <v>75</v>
      </c>
      <c r="B66" s="7" t="s">
        <v>20</v>
      </c>
      <c r="C66" s="7" t="s">
        <v>14</v>
      </c>
      <c r="D66" s="19">
        <v>9637.6</v>
      </c>
      <c r="E66" s="19">
        <v>19482.7</v>
      </c>
      <c r="F66" s="19">
        <v>10312.1</v>
      </c>
      <c r="G66" s="16">
        <f t="shared" si="8"/>
        <v>52.9</v>
      </c>
      <c r="H66" s="16">
        <f t="shared" si="9"/>
        <v>107</v>
      </c>
      <c r="I66" s="4"/>
    </row>
    <row r="67" spans="1:9" ht="15.75" customHeight="1">
      <c r="A67" s="8" t="s">
        <v>76</v>
      </c>
      <c r="B67" s="9" t="s">
        <v>39</v>
      </c>
      <c r="C67" s="7" t="s">
        <v>6</v>
      </c>
      <c r="D67" s="18">
        <v>11965</v>
      </c>
      <c r="E67" s="18">
        <v>23742.5</v>
      </c>
      <c r="F67" s="18">
        <v>13306</v>
      </c>
      <c r="G67" s="15">
        <f t="shared" si="2"/>
        <v>56</v>
      </c>
      <c r="H67" s="15">
        <f t="shared" si="3"/>
        <v>111.2</v>
      </c>
      <c r="I67" s="4"/>
    </row>
    <row r="68" spans="1:9" ht="12.75" customHeight="1">
      <c r="A68" s="10" t="s">
        <v>77</v>
      </c>
      <c r="B68" s="7" t="s">
        <v>39</v>
      </c>
      <c r="C68" s="7" t="s">
        <v>8</v>
      </c>
      <c r="D68" s="19">
        <v>11965</v>
      </c>
      <c r="E68" s="19">
        <v>23742.5</v>
      </c>
      <c r="F68" s="19">
        <v>13306</v>
      </c>
      <c r="G68" s="16">
        <f t="shared" ref="G68:G70" si="10">F68/E68*100</f>
        <v>56</v>
      </c>
      <c r="H68" s="16">
        <f t="shared" ref="H68:H70" si="11">F68/D68*100</f>
        <v>111.2</v>
      </c>
      <c r="I68" s="4"/>
    </row>
    <row r="69" spans="1:9" ht="27.75" customHeight="1">
      <c r="A69" s="17" t="s">
        <v>86</v>
      </c>
      <c r="B69" s="9" t="s">
        <v>22</v>
      </c>
      <c r="C69" s="7" t="s">
        <v>6</v>
      </c>
      <c r="D69" s="18">
        <v>468611.2</v>
      </c>
      <c r="E69" s="18">
        <v>1359585</v>
      </c>
      <c r="F69" s="18">
        <v>405085</v>
      </c>
      <c r="G69" s="15">
        <f t="shared" si="10"/>
        <v>29.8</v>
      </c>
      <c r="H69" s="15">
        <f t="shared" si="11"/>
        <v>86.4</v>
      </c>
      <c r="I69" s="4"/>
    </row>
    <row r="70" spans="1:9" ht="26.25" customHeight="1">
      <c r="A70" s="14" t="s">
        <v>87</v>
      </c>
      <c r="B70" s="7" t="s">
        <v>22</v>
      </c>
      <c r="C70" s="7" t="s">
        <v>5</v>
      </c>
      <c r="D70" s="19">
        <v>468611.2</v>
      </c>
      <c r="E70" s="19">
        <v>1359585</v>
      </c>
      <c r="F70" s="19">
        <v>405085</v>
      </c>
      <c r="G70" s="16">
        <f t="shared" si="10"/>
        <v>29.8</v>
      </c>
      <c r="H70" s="16">
        <f t="shared" si="11"/>
        <v>86.4</v>
      </c>
      <c r="I70" s="4"/>
    </row>
    <row r="71" spans="1:9" ht="38.25" customHeight="1">
      <c r="A71" s="8" t="s">
        <v>78</v>
      </c>
      <c r="B71" s="9" t="s">
        <v>79</v>
      </c>
      <c r="C71" s="7" t="s">
        <v>6</v>
      </c>
      <c r="D71" s="18">
        <v>3461583.7</v>
      </c>
      <c r="E71" s="18">
        <v>7024439</v>
      </c>
      <c r="F71" s="18">
        <v>4084886.2</v>
      </c>
      <c r="G71" s="15">
        <f t="shared" ref="G71:G74" si="12">F71/E71*100</f>
        <v>58.2</v>
      </c>
      <c r="H71" s="15">
        <f t="shared" ref="H71:H73" si="13">F71/D71*100</f>
        <v>118</v>
      </c>
      <c r="I71" s="4"/>
    </row>
    <row r="72" spans="1:9" ht="41.25" customHeight="1">
      <c r="A72" s="10" t="s">
        <v>80</v>
      </c>
      <c r="B72" s="7" t="s">
        <v>79</v>
      </c>
      <c r="C72" s="7" t="s">
        <v>5</v>
      </c>
      <c r="D72" s="19">
        <v>3340867.9</v>
      </c>
      <c r="E72" s="19">
        <v>4939017</v>
      </c>
      <c r="F72" s="19">
        <v>2929607.1</v>
      </c>
      <c r="G72" s="16">
        <f t="shared" si="12"/>
        <v>59.3</v>
      </c>
      <c r="H72" s="16">
        <f t="shared" si="13"/>
        <v>87.7</v>
      </c>
      <c r="I72" s="4"/>
    </row>
    <row r="73" spans="1:9" ht="12" customHeight="1">
      <c r="A73" s="10" t="s">
        <v>81</v>
      </c>
      <c r="B73" s="7" t="s">
        <v>79</v>
      </c>
      <c r="C73" s="7" t="s">
        <v>8</v>
      </c>
      <c r="D73" s="19">
        <v>21622.6</v>
      </c>
      <c r="E73" s="19">
        <v>443579.2</v>
      </c>
      <c r="F73" s="19">
        <v>27932.400000000001</v>
      </c>
      <c r="G73" s="16">
        <f t="shared" si="12"/>
        <v>6.3</v>
      </c>
      <c r="H73" s="16">
        <f t="shared" si="13"/>
        <v>129.19999999999999</v>
      </c>
      <c r="I73" s="4"/>
    </row>
    <row r="74" spans="1:9" ht="26.25" customHeight="1">
      <c r="A74" s="10" t="s">
        <v>82</v>
      </c>
      <c r="B74" s="7" t="s">
        <v>79</v>
      </c>
      <c r="C74" s="7" t="s">
        <v>10</v>
      </c>
      <c r="D74" s="19">
        <v>99093.2</v>
      </c>
      <c r="E74" s="19">
        <v>1641842.8</v>
      </c>
      <c r="F74" s="19">
        <v>1127346.7</v>
      </c>
      <c r="G74" s="16">
        <f t="shared" si="12"/>
        <v>68.7</v>
      </c>
      <c r="H74" s="16" t="s">
        <v>101</v>
      </c>
      <c r="I74" s="4"/>
    </row>
    <row r="75" spans="1:9" ht="15" customHeight="1">
      <c r="A75" s="12" t="s">
        <v>83</v>
      </c>
      <c r="B75" s="8" t="s">
        <v>6</v>
      </c>
      <c r="C75" s="8" t="s">
        <v>6</v>
      </c>
      <c r="D75" s="20">
        <f>D6+D15+D17+D21+D30+D35+D38+D46+D50+D57+D63+D67+D69+D71</f>
        <v>40233141.600000001</v>
      </c>
      <c r="E75" s="20">
        <f>E6+E15+E17+E21+E30+E35+E38+E46+E50+E57+E63+E67+E69+E71</f>
        <v>105340544.7</v>
      </c>
      <c r="F75" s="20">
        <f>F6+F15+F17+F21+F30+F35+F38+F46+F50+F57+F63+F67+F69+F71</f>
        <v>49232796.5</v>
      </c>
      <c r="G75" s="15">
        <f>F75/E75*100</f>
        <v>46.7</v>
      </c>
      <c r="H75" s="15">
        <f>F75/D75*100</f>
        <v>122.4</v>
      </c>
      <c r="I75" s="4"/>
    </row>
  </sheetData>
  <mergeCells count="8">
    <mergeCell ref="A1:H1"/>
    <mergeCell ref="A4:A5"/>
    <mergeCell ref="B4:C4"/>
    <mergeCell ref="D4:D5"/>
    <mergeCell ref="E4:E5"/>
    <mergeCell ref="F4:F5"/>
    <mergeCell ref="G4:G5"/>
    <mergeCell ref="H4:H5"/>
  </mergeCells>
  <pageMargins left="0.59055118110236227" right="0.39370078740157483" top="0.59055118110236227" bottom="0.62992125984251968" header="0.31496062992125984" footer="0.31496062992125984"/>
  <pageSetup paperSize="9" scale="74" fitToHeight="0" orientation="portrait" useFirstPageNumber="1" r:id="rId1"/>
  <headerFooter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Расходы РЗПР</vt:lpstr>
      <vt:lpstr>'Расходы РЗПР'!Заголовки_для_печати</vt:lpstr>
      <vt:lpstr>'Расходы РЗПР'!Область_печати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ЕТокмакова</cp:lastModifiedBy>
  <cp:lastPrinted>2022-08-10T06:56:27Z</cp:lastPrinted>
  <dcterms:created xsi:type="dcterms:W3CDTF">2018-08-06T23:24:24Z</dcterms:created>
  <dcterms:modified xsi:type="dcterms:W3CDTF">2022-08-10T08:34:57Z</dcterms:modified>
</cp:coreProperties>
</file>