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0" windowWidth="19440" windowHeight="11895"/>
  </bookViews>
  <sheets>
    <sheet name="отч по ГП 2021" sheetId="5" r:id="rId1"/>
    <sheet name="отч по ГП 2020" sheetId="3" r:id="rId2"/>
    <sheet name="2019" sheetId="4" r:id="rId3"/>
  </sheets>
  <definedNames>
    <definedName name="_xlnm._FilterDatabase" localSheetId="1" hidden="1">'отч по ГП 2020'!$A$6:$J$39</definedName>
    <definedName name="_xlnm._FilterDatabase" localSheetId="0" hidden="1">'отч по ГП 2021'!$A$6:$J$39</definedName>
    <definedName name="_xlnm.Print_Titles" localSheetId="1">'отч по ГП 2020'!$4:$7</definedName>
    <definedName name="_xlnm.Print_Titles" localSheetId="0">'отч по ГП 2021'!$4:$7</definedName>
    <definedName name="_xlnm.Print_Area" localSheetId="2">'2019'!$A$1:$I$38</definedName>
    <definedName name="_xlnm.Print_Area" localSheetId="1">'отч по ГП 2020'!$A$1:$I$39</definedName>
    <definedName name="_xlnm.Print_Area" localSheetId="0">'отч по ГП 2021'!$A$1:$J$39</definedName>
  </definedNames>
  <calcPr calcId="125725"/>
</workbook>
</file>

<file path=xl/calcChain.xml><?xml version="1.0" encoding="utf-8"?>
<calcChain xmlns="http://schemas.openxmlformats.org/spreadsheetml/2006/main">
  <c r="G9" i="5"/>
  <c r="G10"/>
  <c r="G11"/>
  <c r="G12"/>
  <c r="G13"/>
  <c r="G14"/>
  <c r="G15"/>
  <c r="G16"/>
  <c r="G17"/>
  <c r="G18"/>
  <c r="G19"/>
  <c r="G20"/>
  <c r="G21"/>
  <c r="G22"/>
  <c r="G23"/>
  <c r="G24"/>
  <c r="G25"/>
  <c r="G26"/>
  <c r="G27"/>
  <c r="G29"/>
  <c r="G30"/>
  <c r="G31"/>
  <c r="G32"/>
  <c r="G33"/>
  <c r="G34"/>
  <c r="G35"/>
  <c r="G36"/>
  <c r="G37"/>
  <c r="G38"/>
  <c r="G39"/>
  <c r="G8"/>
  <c r="H8"/>
  <c r="C39" l="1"/>
  <c r="F39"/>
  <c r="E39"/>
  <c r="D39"/>
  <c r="H38" l="1"/>
  <c r="H37"/>
  <c r="H36"/>
  <c r="H35"/>
  <c r="H34"/>
  <c r="H33"/>
  <c r="H32"/>
  <c r="H31"/>
  <c r="H30"/>
  <c r="H29"/>
  <c r="H28"/>
  <c r="H26"/>
  <c r="H25"/>
  <c r="H24"/>
  <c r="H23"/>
  <c r="H21"/>
  <c r="H20"/>
  <c r="H19"/>
  <c r="H18"/>
  <c r="H17"/>
  <c r="H16"/>
  <c r="H15"/>
  <c r="H14"/>
  <c r="H13"/>
  <c r="H12"/>
  <c r="H11"/>
  <c r="H9"/>
  <c r="G32" i="3"/>
  <c r="G37"/>
  <c r="H37"/>
  <c r="H39" i="5" l="1"/>
  <c r="F38" i="4"/>
  <c r="E38"/>
  <c r="D38"/>
  <c r="C38"/>
  <c r="H37"/>
  <c r="G37"/>
  <c r="H36"/>
  <c r="G36"/>
  <c r="H35"/>
  <c r="G35"/>
  <c r="H34"/>
  <c r="G34"/>
  <c r="H33"/>
  <c r="G33"/>
  <c r="H32"/>
  <c r="H31"/>
  <c r="G31"/>
  <c r="H30"/>
  <c r="G30"/>
  <c r="H29"/>
  <c r="G29"/>
  <c r="H28"/>
  <c r="G28"/>
  <c r="H27"/>
  <c r="G27"/>
  <c r="H26"/>
  <c r="G26"/>
  <c r="H25"/>
  <c r="G25"/>
  <c r="H24"/>
  <c r="G24"/>
  <c r="H23"/>
  <c r="G23"/>
  <c r="H22"/>
  <c r="G22"/>
  <c r="H21"/>
  <c r="G21"/>
  <c r="H20"/>
  <c r="G20"/>
  <c r="H19"/>
  <c r="G19"/>
  <c r="H18"/>
  <c r="G18"/>
  <c r="H17"/>
  <c r="G17"/>
  <c r="H16"/>
  <c r="G16"/>
  <c r="H15"/>
  <c r="G15"/>
  <c r="H14"/>
  <c r="G14"/>
  <c r="H13"/>
  <c r="G13"/>
  <c r="H12"/>
  <c r="G12"/>
  <c r="H11"/>
  <c r="G11"/>
  <c r="H10"/>
  <c r="G10"/>
  <c r="H9"/>
  <c r="G9"/>
  <c r="H8"/>
  <c r="G8"/>
  <c r="H7"/>
  <c r="G7"/>
  <c r="G38" l="1"/>
  <c r="H38"/>
  <c r="G36" i="3"/>
  <c r="H36"/>
  <c r="G33"/>
  <c r="H33"/>
  <c r="G29"/>
  <c r="G28"/>
  <c r="H11" l="1"/>
  <c r="G8"/>
  <c r="H8"/>
  <c r="H9"/>
  <c r="H10"/>
  <c r="H12"/>
  <c r="H13"/>
  <c r="H14"/>
  <c r="H15"/>
  <c r="H16"/>
  <c r="H17"/>
  <c r="H18"/>
  <c r="H19"/>
  <c r="H20"/>
  <c r="H21"/>
  <c r="H22"/>
  <c r="H23"/>
  <c r="H24"/>
  <c r="H25"/>
  <c r="H26"/>
  <c r="H27"/>
  <c r="H28"/>
  <c r="H29"/>
  <c r="H30"/>
  <c r="H31"/>
  <c r="H32"/>
  <c r="H34"/>
  <c r="H35"/>
  <c r="H38"/>
  <c r="G35" l="1"/>
  <c r="G30"/>
  <c r="G9" l="1"/>
  <c r="G10"/>
  <c r="G12"/>
  <c r="G13"/>
  <c r="G14"/>
  <c r="G16"/>
  <c r="G17"/>
  <c r="G18"/>
  <c r="G19"/>
  <c r="G20"/>
  <c r="G21"/>
  <c r="G22"/>
  <c r="G23"/>
  <c r="G24"/>
  <c r="G25"/>
  <c r="G27"/>
  <c r="G31"/>
  <c r="G34"/>
  <c r="G38"/>
  <c r="H39" l="1"/>
  <c r="G39" l="1"/>
</calcChain>
</file>

<file path=xl/sharedStrings.xml><?xml version="1.0" encoding="utf-8"?>
<sst xmlns="http://schemas.openxmlformats.org/spreadsheetml/2006/main" count="361" uniqueCount="182">
  <si>
    <t>Наименование показателя</t>
  </si>
  <si>
    <t>01</t>
  </si>
  <si>
    <t/>
  </si>
  <si>
    <t>02</t>
  </si>
  <si>
    <t>03</t>
  </si>
  <si>
    <t>04</t>
  </si>
  <si>
    <t>05</t>
  </si>
  <si>
    <t>06</t>
  </si>
  <si>
    <t>07</t>
  </si>
  <si>
    <t>11</t>
  </si>
  <si>
    <t>13</t>
  </si>
  <si>
    <t>10</t>
  </si>
  <si>
    <t>09</t>
  </si>
  <si>
    <t>08</t>
  </si>
  <si>
    <t>12</t>
  </si>
  <si>
    <t>14</t>
  </si>
  <si>
    <t>Итого расходов</t>
  </si>
  <si>
    <t>(тыс.рублей)</t>
  </si>
  <si>
    <t>Процент исполнения к первоначально утвержденному бюджету                         (гр. 6/гр.4)</t>
  </si>
  <si>
    <t>Причины отклонения от первоначально утвержденных значений (+/-5%)</t>
  </si>
  <si>
    <t>Государственная программа Забайкальского края "Экономическое развитие"</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</si>
  <si>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</si>
  <si>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Государственная программа Забайкальского края "Воспроизводство и использование природных ресурсов"</t>
  </si>
  <si>
    <t>Государственная программа Забайкальского края "Охрана окружающей среды"</t>
  </si>
  <si>
    <t>Государственная программа Забайкальского края "Развитие территорий и жилищная политика Забайкальского края"</t>
  </si>
  <si>
    <t>Государственная программа Забайкальского края "Развитие транспортной системы Забайкальского края"</t>
  </si>
  <si>
    <t>Государственная программа Забайкальского края "Развитие культуры в Забайкальском крае (2014–2020 годы)"</t>
  </si>
  <si>
    <t>Государственная программа Забайкальского края "Развитие здравоохранения Забайкальского края"</t>
  </si>
  <si>
    <t>Государственная программа Забайкальского края "Развитие физической культуры и спорта в Забайкальском крае"</t>
  </si>
  <si>
    <t>Государственная программа Забайкальского края "Совершенствование государственного управления Забайкальского края"</t>
  </si>
  <si>
    <t>Государственная программа Забайкальского края "Обеспечение градостроительной деятельности на территории Забайкальского края"</t>
  </si>
  <si>
    <t>Государственная программа Забайкальского края "Развитие жилищно-коммунального хозяйства Забайкальского края"</t>
  </si>
  <si>
    <t>Непрограммная деятельность</t>
  </si>
  <si>
    <t>15</t>
  </si>
  <si>
    <t>16</t>
  </si>
  <si>
    <t>17</t>
  </si>
  <si>
    <t>18</t>
  </si>
  <si>
    <t>19</t>
  </si>
  <si>
    <t>20</t>
  </si>
  <si>
    <t>21</t>
  </si>
  <si>
    <t>23</t>
  </si>
  <si>
    <t>24</t>
  </si>
  <si>
    <t>25</t>
  </si>
  <si>
    <t>26</t>
  </si>
  <si>
    <t>27</t>
  </si>
  <si>
    <t>28</t>
  </si>
  <si>
    <t>88</t>
  </si>
  <si>
    <t>Государственная программа Забайкальского края "Развитие образования Забайкальского края на 2014–2025 годы"</t>
  </si>
  <si>
    <t>22</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</si>
  <si>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</si>
  <si>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Государственная программа Забайкальского края "Формирование современной городской среды (2018–2022 годы)"</t>
  </si>
  <si>
    <t>29</t>
  </si>
  <si>
    <t>Процент исполнения к уточненной сводной бюджетной росписи                         (гр. 6/гр.5)</t>
  </si>
  <si>
    <t>План в соответствии с уточненной сводной бюджетной росписью</t>
  </si>
  <si>
    <t xml:space="preserve">Код ГП </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</si>
  <si>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</si>
  <si>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</si>
  <si>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Государственная программа Забайкальского края "Содействие занятости населения"</t>
  </si>
  <si>
    <t>Государственная программа Забайкальского края "Развитие лесного хозяйства Забайкальского края"</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</si>
  <si>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</si>
  <si>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</si>
  <si>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Государственная программа Забайкальского края "Социальная поддержка граждан"</t>
  </si>
  <si>
    <t>Государственная программа Забайкальского края "Устойчивое развитие сельских территорий"</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</si>
  <si>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</si>
  <si>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"Энергосбережение и повышение энергетической эффективности в Забайкальском крае"</t>
  </si>
  <si>
    <t>Государственная программа Забайкальского края "Комплексные меры по улучшению наркологической ситуации в Забайкальском крае"</t>
  </si>
  <si>
    <t>Государственная программа Забайкальского края "Доступная среда"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</si>
  <si>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</si>
  <si>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 xml:space="preserve">Аналитические данные об исполнении расходов бюджета Забайкальского края в разрезе государственных программ за 2019 год  
в сравнении с первоначально утвержденными и уточненными значениями </t>
  </si>
  <si>
    <t>Фактическое исполнение за 2019 год</t>
  </si>
  <si>
    <t xml:space="preserve">В процессе исполнения бюджета увеличен объем дотации на поддержку мер по обеспечению сбалансированности бюджетов на 967,6 млн. рублей с целью направления средств на первоочередные и неотложные вопросы местного значения муниципальных образований, увеличен объем субсидии на погашение кредиторской задолженности местных бюджетов - на 498,5 млн. рублей, выделена целевая субсидия на оплату труда в сумме 2 201,5 млн. рублей. Кроме того увеличены расходы на осуществление городским округом "Город Чита" функций административного центра.
</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</si>
  <si>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</si>
  <si>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Х</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</si>
  <si>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</si>
  <si>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</si>
  <si>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Исполнение ниже запланированного уровня сложилось за счет образования экономии по результатам проведения конкурсных процедур.</t>
  </si>
  <si>
    <t xml:space="preserve">Финансирование осуществлялось в соответствии с представленными заявками Министерства Министерство ЖКХ, энергетики, цифровизации и связи Забайкальского края исходя из фактической потребности. </t>
  </si>
  <si>
    <t>Увеличение объема финансового обеспечения государственной программы обусловлено выделением федеральных средств в рамках мероприятий плана ЦЭР на строительство детского сада в г. Чита.</t>
  </si>
  <si>
    <t>В процессе исполнения бюджета 2019 года увеличен объем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</si>
  <si>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объема финансового обеспечения государственной программы обусловлено выделением дополнительных бюджетных ассигнований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</si>
  <si>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</si>
  <si>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выделены на:
1) реализацию мероприятий проекта "Забайкалье - территория будущего";
2) выделение субсидии социально ориентированной некоммерческой организации "Забайкальское войсковое казачье общество".</t>
  </si>
  <si>
    <t>Увеличение объема финансового обеспечения государственной программы обусловлено выделением дополнительных бюджетных ассигнований:
1) на организацию Международного бурятского фестиваля "Алтаргана-2019";
2)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Агигского Бурятского округа  Забайкальского края.</t>
  </si>
  <si>
    <t>Причинами отклонения фактического исполнения от плановых назначений послужило:
1) несоблюдение подрядными организациями сроков выполнения работ на разработку ПСД для строительства инженерных сооружений; 
2) невыполнение подрядчиком работ по контракту в рамках  мероприятия "Осуществление отдельных полномочий в области водных отношений", предоставление проектно-сметной документации с существенными отклонениями от технического задания;
3) наличие экономии по торгам по мероприятию "Текущие работы по ремонту, содержанию и безаварийной эксплуатации гидротехнических сооружений".</t>
  </si>
  <si>
    <t xml:space="preserve">Увеличение объема финансового обеспечения государственной программы обусловлено:
1)  поступлением средств из федерального бюджета на реализацию мероприятий плана ЦЭР и национального проекта "Безопасные и качественные автомобильные дороги".
2) выделением дополнительных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3) на компенсацию части затрат или недополученных доходов  при выполнении социально 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
</t>
  </si>
  <si>
    <t>Финансирование осуществлялось в соответствии с представленными заявками  Министерства экономического развития Забайкальского края, исходя из фактической потребности. Дополнительные бюджетные ассигнования выделялись на доведение заработной платы работников до уровня 12 месяцев, для открытия филиала КГАУ "МФЦ Забайкальского края", а также  ввода в эксплуатацию (ремонт, оборудование) здания, расположенного по адресу г. Чита, ул. Ярославского д. 4)</t>
  </si>
  <si>
    <t>В процессе исполнения бюджета 2019 года Министерству образования, науки и молодежной политики Забайкальского края  выделялись дополнительные бюджетные ассигнования:
1) на обеспечение выплаты заработной платы работникам образовательных учреждений (в том числе в рамках субвенции на образование), включая расходы на достижение целевых показателей оплаты труда "указных" категорий работников;
2)  на реализацию мероприятий противопожарной и антитеррористической защищенности;
3) на удорожание стоимости строительства и  оснащение ДОУ;
4) на разработку ПСД для строительства школ за счет средств Резервного фонда края.
Кроме того в 2019 году из федерального бюджета поступили межбюджетные трансферты  на реализацию мероприятий национальных проектов, государственных программ  и мероприятий Плана социального развития ЦЭР.</t>
  </si>
  <si>
    <t>Увеличение объема финансового обеспечения государственной программы обусловлено:
1)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2) увеличением расходов на осуществление городским округом "Город Чита" функций административного центра;
3)  выделением дополнительных средств на доведение заработной платы  работников  Министерства строительства, дорожного хозяйства и транспорта Забайкальского края до уровня 12 месяцев.</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</si>
  <si>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мероприятия противопожарной и антитеррористической защищенности, на мероприятия по популяризации и обеспечению доступности услуг в сфере культуры.</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</si>
  <si>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на разработку ПСД для строительства ФАПов (за счет средств Резервного фонда края);
2) увеличение расходов обеспечение текущей деятельности подведомственных учреждений;
3) на доведение заработной платы  работников  Министерства здравоохранения Забайкальского края и его подведомственных учреждений до уровня 12 месяцев.</t>
  </si>
  <si>
    <t>Дополнительные бюджетные ассигнования выделялись: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реализацию мероприятий противопожарной и антитеррористической защищенности;
3) на обеспечение выполнения нового расходного обязательтсва по осуществлению единовременной выплаты при рождении первого ребенка;
4) на выплату регионального материнского (семейного) капитала при рождении второго ребенка.</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</si>
  <si>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увеличение расходов обеспечение текущей деятельности подведомственных учреждений;
3) на доведение заработной платы  работников  Министерства физической культуры и спорта Забайкальского края до уровня 12 месяцев.</t>
  </si>
  <si>
    <t>Увеличение объема финансового обеспечения госдарственной программы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выделением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службе Забайкальского края до уровня 12 месяцев.</t>
  </si>
  <si>
    <t>Увеличение бюджетных ассигнований государственной программы связано с увеличением расходов на обеспечение населения оборудованием для приема цифрового телевидения за счет средств резервного фонда Правительства Российской Федерации, доведение заработной платы работников Министерства ЖКХ, энергетики, цифровизации и связи Забайкальского края до уровня 12 месяцев.</t>
  </si>
  <si>
    <t>Увеличение бюджетных ассигнований государственной программы  за счет средств краевого бюджета связано с реализацией мероприятий по ликвидации мест несанкционированного размещения отходов и на доведение заработной платы  работников государственных учреждений, обеспечивающих предоставление услуг в области охраны и мониторинга окружающей среды,  до уровня 12 месяцев.</t>
  </si>
  <si>
    <t>Финансирование осуществлялось в соответствии с представленными заявками  Министерства природных ресурсов Забайкальского края исходя из фактической потребности.  Увеличение бюджетных ассигнований обусловлено ростом расходов на обеспечение выплаты заработной платы работников государственных учреждений, обеспечивающих предоставление услуг в области лесного хозяйства.</t>
  </si>
  <si>
    <t>В процессе исполнения произошло увеличение бюджетных ассигнований:
1) на приобретение специализированного жилья, а также объекта недвижимого имущества в государственную собственность в целях выполнения требований к реализации мероприятий по организации оказания комплекса услуг, сервисов и мер поддержки субъектам малого и среднего предпринимательства в центрах "Мой бизнес" в рамках национального проекта "Малое и среднее предпринимательство и поддержка индивидуальной предпринимательской инициативы";
2) на ремонт ЛЭП в муниципальном районе "Тунгиро-Олёкминский район" и ремонт Первомайской ТЭЦ;
2) на обеспечение выплаты заработной платы работников подведомственного учреждения КГУ "Центр обслуживания, содержания и продаж казенного имущества Забайкальского края", доведение заработной платы  работников Департамента государственного имущества Забайкальского края до уровня 12 месяцев.</t>
  </si>
  <si>
    <t xml:space="preserve">Низкий процент исполнения сложился по причине неосвоения средств по вине подрядных организаций по следующим объектам:
1) ФАП с. Сохондо;
2) автомобильная дорога п.г.т. Шерловая гора – с. Приозерное" Борзинского района. </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</si>
  <si>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2) на повышение доступности и качества реабилитационных услуг в Забайкальском крае.</t>
  </si>
  <si>
    <t>Бюджетные ассигнования выделялись исходя из фактически поступивших заявлений на выплату пособий и компенсаций.</t>
  </si>
  <si>
    <t>План по закону о бюджете первоначальный
(1668-ЗЗК от 25.12.2018 г.)</t>
  </si>
  <si>
    <t>План по закону о бюджете уточненный (1779-ЗЗК от 27.12.2019 г.)</t>
  </si>
  <si>
    <t>Увеличение объема финансового обеспечения государственной программы обусловлено выделением дополнительных бюджетных ассигнований на доведение заработной платы работников до уровня 12 месяцев, на техническое сопровождение и развитие систем экстренного оповещения вызова экстренных оперативных служб по единому номеру 112, комплексной системы экстренного оповещения населения, на разработку ПСД на строительство пожарного депо в с. Баляга Петровск-Забайкальского района, а также специализированное оборудование, автотранспорт и инвентарь для обеспечения служб экстренного реагирования.</t>
  </si>
  <si>
    <t>План по закону о бюджете первоначальный
(1778-ЗЗК от 19.12.2019)</t>
  </si>
  <si>
    <t>План по закону о бюджете уточненный (1897-ЗЗК от 30.12.2020)</t>
  </si>
  <si>
    <t>Фактическое исполнение за 2020 год</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</si>
  <si>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</si>
  <si>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"Развитие культуры в Забайкальском крае"</t>
  </si>
  <si>
    <t>Государственная программа Забайкальского края "Социально-экономическое развитие Агинского Бурятского округа Забайкальского края"</t>
  </si>
  <si>
    <t>Государственная программа Забайкальского края "Энергосбережение и повышение энергетической эффективности в Забайкальском крае"</t>
  </si>
  <si>
    <t>Государственная программа Забайкальского края "Формирование современной городской среды"</t>
  </si>
  <si>
    <t>Государственная программа Забайкальского края "Комплексное развитие сельских территорий"</t>
  </si>
  <si>
    <t>32</t>
  </si>
  <si>
    <t>в 2,4 раза</t>
  </si>
  <si>
    <t>в 2,8 раза</t>
  </si>
  <si>
    <t>в 2,7 раза</t>
  </si>
  <si>
    <t>Процент исполнения к первоначально утвержденному бюджету                         (гр. 6/гр.3)</t>
  </si>
  <si>
    <t xml:space="preserve">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
</t>
  </si>
  <si>
    <t>Заявительный характер выплаты пособий и компенсаций. Исполнение сложилось исходя из фактически представленных документов.</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</si>
  <si>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2021 год из-за сложной эпидемиологической ситуации и ограничениями на проведение массовых мероприятий.</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</si>
  <si>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увеличение бюджетных ассигнований по региональному проекту "Формирование комфортной городской среды".</t>
  </si>
  <si>
    <t>Низкий процент исполнения сложился по:                                                                  1) социально значимым мероприятиям из-за сложной эпидемиологической ситуации и ограничениями на проведение массовых мероприятий;                                                                                                    2)  Резервному фонду Правительства Забайкальского края исполнение осуществлялось в соответствии с принятыми распоряжениями Правительства Забайкальского края;                                                                                   3)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</si>
  <si>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4)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</si>
  <si>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Сложившийся процент исполнения обусловлен:
1) экономией по торгам в рамках мероприятия "Капитальный ремонт гидротехнических сооружений";                                                                                                                                                                                                                                                                                                                                       2) оплатой по актам выполненных строительно-монтажных работ, предьявленных подрядной организацией;                                                                                                        3) финансированием  на основании заявок от ГРБС.</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</si>
  <si>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 до уровня 12 месяцев.</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</si>
  <si>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</si>
  <si>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 xml:space="preserve">Увеличение бюджетных ассигнований на:                                                                                                                                                                                                                                                                                                                                                                                                     1) реализацию мероприятий по ликвидации мест несанкционированного размещения отходов и регионального проекта "Чистая страна (Забайкальский край)";                                                                                                                                                                                                                                                                                                                                                2)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t>
  </si>
  <si>
    <t xml:space="preserve">В процессе исполнения бюджета увеличены бюджетные ассигнования на обеспечение выплаты заработной платы работников подведомственного учреждения КГБУ "ЗабГеоИнформЦентр".        
</t>
  </si>
  <si>
    <t xml:space="preserve">Уменьшение объема финансового обеспечения обусловлено:                                                                            1) передачей полномочий в сфере туризма Министерству экономического развития  Забайкальского края;                                                                                                                        2) отсутствием потребности в оплате членских взносов в межрегиональные экономические ассоциации "Сибирское соглашение" и "Дальний Восток и Забайкалье" и в уплате первоначально запланированной сумме налогов;                                                                                                         3) распространением новой коронавирусной инфекции(COVID), что повлияло на отмену запланированных мероприятий по приему официальных делегаций, снижение потребности в денежных средствах для проведения мероприятий в сфере туризма и запланированных командировок.                                                                                                                </t>
  </si>
  <si>
    <t>Увеличение объема финансового обеспечения государственной программы обусловлено поступлением средств из федерального бюджета:
1) на реализацию  национального проекта "Безопасные и качественные автомобильные дороги" и мероприятий плана ЦЭР;
2)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</si>
  <si>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3) на мероприятие по созданию модельных библиотек за счет средств федерального бюджета;     
4) на реализацию мероприятий в рамках плана ЦЭР за счет средств федерального и краевого бюджетов.</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</si>
  <si>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обеспечение текущей деятельности подведомственных учреждений;
4) лекарственное обеспечение, реализацию мероприятий по формированию здорового образа жизни среди населения, в том числе за счет межбюджетных трансфертов из федерального бюджета.</t>
  </si>
  <si>
    <t xml:space="preserve">Дополнительные бюджетные ассигнования выделялись на:
1)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проведение капитальных ремонтов учреждений;
3) обеспечение выполнения нового расходного обязательства по осуществлению выплаты на детей в возрасте от трех до семи лет включительно.         </t>
  </si>
  <si>
    <t xml:space="preserve">Сложившийся процент исполнения обусловлен: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финансирование осуществлялось на основании заявок от ГРБС, по актам выполненных строительно-монтажных работ, предьявленных подрядной организацией.                                          </t>
  </si>
  <si>
    <t>Дополнительные бюджетные ассигнования выделены на реализацию издательских проектов и общественно значимых проектов, направленных на развитие гражданского общества.</t>
  </si>
  <si>
    <t xml:space="preserve">Уменьшение бюджетных ассигнований в связи со сложившейся экономией по конкурсным процедурам, проводимым в рамках территориального планирования.                                </t>
  </si>
  <si>
    <t>Дополнительные бюджетные ассигнования выделены на оказание услуг финансовой аренды (лизинга) для приобретения коммунальной техники.</t>
  </si>
  <si>
    <t>Увеличение объема финансового обеспечения государственной программы обусловлено выделением дополнительных бюджетных ассигнований субъекту Фондом реформирования жилищно-коммунального хозяйства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</si>
  <si>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средств федерального бюджета на реализацию мероприятий, направленных на социальные выплаты безработным гражданам за счет средств резервного фонда Правительства Российской Федерации.</t>
  </si>
  <si>
    <t>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Кроме того предоставлены дотации на компенсацию снижения поступления налоговых и неналоговых доходов бюджетов образований.</t>
  </si>
  <si>
    <t xml:space="preserve">Снижение бюджетных ассигнований и финансирование исходя из фактической потребности. </t>
  </si>
  <si>
    <t>Причины отклонения от уточненных значений с учетом внесенных изменений</t>
  </si>
  <si>
    <t xml:space="preserve">Аналитические данные об исполнении расходов бюджета Забайкальского края в разрезе государственных программ за 2021 год  
в сравнении с первоначально утвержденными и уточненными значениями </t>
  </si>
  <si>
    <t>Фактическое исполнение за 2021 год</t>
  </si>
  <si>
    <t>План по закону о бюджете первоначальный
(1899-ЗЗК от 30.12.2020)</t>
  </si>
  <si>
    <t xml:space="preserve">Заявительный характер выплаты пособий и компенсаций. </t>
  </si>
  <si>
    <t>x</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</si>
  <si>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чрезвычайной ситуации, вызванной паводковыми явлениями.</t>
  </si>
  <si>
    <t xml:space="preserve">Бюджетные ассигнования увеличены за счет средств федерального бюджета:
- на финансовое обеспечение дорожной деятельности в рамках реализации национального проекта "Безопасные качественные дороги"
-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на реализацию федерального проекта "Развитие региональных аэропортов" на объект "Реконструкция аэропортового комплекса с. Чара </t>
  </si>
  <si>
    <t>Увеличение бюджетных ассигнований на 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</si>
  <si>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Финансирование осуществлялось в соответствии с представленными заявками уполномоченного органа на основании актов выполненных работ.</t>
  </si>
  <si>
    <t>-</t>
  </si>
  <si>
    <t>Увеличение бюджетных ассигнований за счет средств краевого бюджета на содеражание Фонда дольщиков, перечисление имущественного взноса.</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</si>
  <si>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</si>
  <si>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Увеличение объема финансового обеспечения государственной программы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</si>
  <si>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Увеличение бюджетных ассигнований за счет средств краевого бюджета бюджетам муниципальных образований - победителям Всероссийского конкурса лучших проектов создания комфортной городской среды</t>
  </si>
  <si>
    <t>Увеличение бюджетных ассигнований за счет внебюджетных источников в рамках инвестиционного договора</t>
  </si>
  <si>
    <t>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</si>
  <si>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 заработная плата работникам учреждений, кредиторская задолженность).</t>
  </si>
  <si>
    <t xml:space="preserve">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пополнение резерва материальных ресурсов Забайкальского края для ликвидации чрезвычайных ситуаций межмуниципального и регионального характера в Забайкальском крае                                                                        </t>
  </si>
  <si>
    <t xml:space="preserve">Бюджетные ассигнования увеличены за счет средств краевого бюджета:                                                              -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деятельности;                                                                                                                                  - на пополение резерва  материальных ресурсов Забайкальского края для ликвидации чрезвычайных ситуаций природного и техногенного характера на территории Забайкальского края в целях подготовки к осенне-зимнему периоду объектов коммунальной инфраструктуры, находящихся в муниципальной собственности и государственной собственности Забайкальского края </t>
  </si>
  <si>
    <t xml:space="preserve">Увеличение объема финансового обеспечения  обусловлено выделением дополнительных бюджетных ассигнований:                                                                                                        1) на государственную поддержку МСП (в рамках национального проекта МСП) – на обеспечение функционирования организаций инфраструктуры, поддержки субъектов МСП ;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3) на участие в Восточном экономическом форуме;      4) на обеспечение деятельности органов государственной влвсти, Забайкальского края и их подведомственных учреждений.                                                                                                 </t>
  </si>
  <si>
    <t xml:space="preserve">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 на обеспечение деятельности органов государственной власти,   Забайкальского края </t>
  </si>
  <si>
    <t xml:space="preserve">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t>
  </si>
  <si>
    <t>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работникам государственных учреждений, за счет средств краевого бюджета;                                                    - на обеспечение деятельности органов государственной власти,   Забайкальского края.</t>
  </si>
  <si>
    <t>В процессе исполнения бюджета увеличены бюджетные ассигнования на подготовку к отопительному сезону коммунальных объектов в государственной и муниципальной собственности (ремонт Первомайской ТЭЦ);                                                                                На обеспечение деятельности органов государственной власти,   Забайкальского края.</t>
  </si>
  <si>
    <t xml:space="preserve">Изменение бюджетных ассигнований сложилось за счет увеличения расходов:    на обеспечение деятельности органов государственной власти,   Забайкальского края   </t>
  </si>
  <si>
    <t xml:space="preserve">Увеличение объема финансового обеспечения государственной программы обусловлено выделением дополнительных бюджетных ассигнований на:
1) заработную плату работникам муниципальных и государственных образовательных учреждений, в том числе на МРОТ, введение новой сети в рамках реализации НП "Демография"; 
2) реализацию мероприятий плана ЦЭР Забайкальского края;                                                                                                     
3) субсидии частным образовательным организациям; 
4) удорожание строительства яслей в рамках реализации НП "Демография";
5)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                                                                                                                                                                                                                                                                                                                                                                                                                                 6) мероприятия, связанные с предотвращением и устранением последствий распространения коронавирусной инфекции;                                                             7) проведение социально значимых для Забайкальского края мероприятий;                                                                   8) на обеспечение деятельности органов государственной власти,   Забайкальского края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</si>
  <si>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                                                              -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</si>
  <si>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заработную плату работников подведомственных учреждений;
4) обеспечение текущей деятельности подведомственных учреждений;
5) лекарственное обеспечение отдельных категорий граждан;                                                                                                                                                                                                                                                                                                                                                                                                                                  6)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7) обеспечение уровня софинансирования в соответствии с соглашением для обеспечения санитарной авиации в рамках национального проекта "Здравоохранение";                                                           8) на обеспечение деятельности органов государственной власти,   Забайкальского края.</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</si>
  <si>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 
4)на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 
5) на выплату региональной социальной доплаты к пенсии;                                                                                 6) на обеспечение деятельности органов государственной власти,   Забайкальского края.</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</si>
  <si>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5) строительства универсального спортивного зала в г. Краснокаменск;                                                                      6) на обеспечение деятельности органов государственной власти,   Забайкальского края.</t>
  </si>
  <si>
    <t xml:space="preserve">Изменение бюджетных ассигнований наряду с другими причинами сложилось за счет увеличения расходов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</si>
  <si>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наряду с другими причинами сложилось за счет увеличения расходов:    на обеспечение деятельности органов государственной власти,   Забайкальского края   и их подведомственных учреждений</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</si>
  <si>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</si>
  <si>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План по закону о бюджете уточненный 
(1899-ЗЗК от 30.12.2020 в редакции 2006-ЗЗК от 24.12.2021)</t>
  </si>
  <si>
    <t>%
исполнения к первоначально утвержденному бюджету                         (гр.6/гр.3*100)</t>
  </si>
  <si>
    <t>%
 исполнения к уточненной сводной бюджетной росписи                         (гр.6/гр.5*100)</t>
  </si>
  <si>
    <t>Причины отклонения фактического исполнения от первоначально утвержденных значений (гр.6/гр.3)
(+/-5%)</t>
  </si>
  <si>
    <t>Причины отклонения фактического исполнения от уточненных значений с учетом внесенных изменений (гр.6/гр.5)
 (+/-5%)</t>
  </si>
  <si>
    <t xml:space="preserve">Частичное неосвоение бюджетных ассигнований, предусмотренных на подготовку к отопительному сезону коммунальных объектов в государственной и муниципальной собственности (ремонт Первомайской ТЭЦ)   </t>
  </si>
  <si>
    <t xml:space="preserve">Аналитические данные об исполнении расходов бюджета Забайкальского края в разрезе государственных программ и непрограммных направлений деятельности за 2021 год  
в сравнении с первоначально утвержденными и уточненными значениями </t>
  </si>
</sst>
</file>

<file path=xl/styles.xml><?xml version="1.0" encoding="utf-8"?>
<styleSheet xmlns="http://schemas.openxmlformats.org/spreadsheetml/2006/main">
  <numFmts count="5">
    <numFmt numFmtId="164" formatCode="_-* #,##0.00&quot;р.&quot;_-;\-* #,##0.00&quot;р.&quot;_-;_-* &quot;-&quot;??&quot;р.&quot;_-;_-@_-"/>
    <numFmt numFmtId="165" formatCode="_-* #,##0.0_р_._-;\-* #,##0.0_р_._-;_-* &quot;-&quot;?_р_._-;_-@_-"/>
    <numFmt numFmtId="166" formatCode="#,##0.0_ ;\-#,##0.0\ "/>
    <numFmt numFmtId="167" formatCode="#,##0.0"/>
    <numFmt numFmtId="168" formatCode="0.0"/>
  </numFmts>
  <fonts count="21">
    <font>
      <sz val="10"/>
      <color rgb="FF000000"/>
      <name val="Times New Roman"/>
      <family val="1"/>
      <charset val="204"/>
    </font>
    <font>
      <sz val="10"/>
      <name val="Arial Cyr"/>
      <charset val="204"/>
    </font>
    <font>
      <sz val="11"/>
      <name val="Times New Roman"/>
      <family val="1"/>
      <charset val="204"/>
    </font>
    <font>
      <b/>
      <sz val="11"/>
      <color indexed="8"/>
      <name val="Times New Roman"/>
      <family val="1"/>
      <charset val="204"/>
    </font>
    <font>
      <b/>
      <sz val="13"/>
      <name val="Times New Roman"/>
      <family val="1"/>
      <charset val="204"/>
    </font>
    <font>
      <sz val="10"/>
      <name val="Times New Roman"/>
      <family val="1"/>
      <charset val="204"/>
    </font>
    <font>
      <b/>
      <sz val="13"/>
      <color indexed="8"/>
      <name val="Times New Roman"/>
      <family val="1"/>
      <charset val="204"/>
    </font>
    <font>
      <b/>
      <sz val="13"/>
      <color rgb="FF000000"/>
      <name val="Times New Roman"/>
      <family val="1"/>
      <charset val="204"/>
    </font>
    <font>
      <b/>
      <sz val="10"/>
      <color rgb="FF000000"/>
      <name val="Times New Roman"/>
      <family val="1"/>
      <charset val="204"/>
    </font>
    <font>
      <b/>
      <sz val="11"/>
      <color rgb="FF000000"/>
      <name val="Times New Roman"/>
      <family val="1"/>
      <charset val="204"/>
    </font>
    <font>
      <b/>
      <sz val="10"/>
      <color rgb="FF000000"/>
      <name val="Arial"/>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
      <b/>
      <sz val="11"/>
      <name val="Times New Roman"/>
      <family val="1"/>
      <charset val="204"/>
    </font>
    <font>
      <b/>
      <sz val="11"/>
      <color theme="1"/>
      <name val="Times New Roman"/>
      <family val="1"/>
      <charset val="204"/>
    </font>
    <font>
      <sz val="10"/>
      <color rgb="FF000000"/>
      <name val="Arial Cyr"/>
    </font>
    <font>
      <sz val="10"/>
      <color rgb="FF000000"/>
      <name val="Arial"/>
      <family val="2"/>
      <charset val="204"/>
    </font>
    <font>
      <sz val="10"/>
      <color rgb="FFFF0000"/>
      <name val="Times New Roman"/>
      <family val="1"/>
      <charset val="204"/>
    </font>
    <font>
      <sz val="14"/>
      <name val="Times New Roman"/>
      <family val="1"/>
      <charset val="204"/>
    </font>
    <font>
      <b/>
      <sz val="1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DCE6F2"/>
      </patternFill>
    </fill>
    <fill>
      <patternFill patternType="solid">
        <fgColor rgb="FFB9CDE5"/>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BFBFBF"/>
      </top>
      <bottom style="medium">
        <color rgb="FFFAC09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0">
    <xf numFmtId="164" fontId="0" fillId="0" borderId="0">
      <alignment vertical="top" wrapText="1"/>
    </xf>
    <xf numFmtId="0" fontId="1" fillId="0" borderId="0"/>
    <xf numFmtId="0" fontId="10" fillId="4" borderId="2">
      <alignment horizontal="left" vertical="top" wrapText="1"/>
    </xf>
    <xf numFmtId="4" fontId="10" fillId="4" borderId="2">
      <alignment horizontal="right" vertical="top" shrinkToFit="1"/>
    </xf>
    <xf numFmtId="164" fontId="13" fillId="0" borderId="0">
      <alignment vertical="top" wrapText="1"/>
    </xf>
    <xf numFmtId="0" fontId="16" fillId="0" borderId="5">
      <alignment horizontal="left" vertical="top" wrapText="1"/>
    </xf>
    <xf numFmtId="0" fontId="17" fillId="0" borderId="6"/>
    <xf numFmtId="4" fontId="10" fillId="5" borderId="5">
      <alignment horizontal="right" vertical="top" wrapText="1"/>
    </xf>
    <xf numFmtId="164" fontId="10" fillId="5" borderId="5">
      <alignment horizontal="right" vertical="top" wrapText="1"/>
    </xf>
    <xf numFmtId="4" fontId="10" fillId="5" borderId="5">
      <alignment horizontal="right" vertical="top" shrinkToFit="1"/>
    </xf>
  </cellStyleXfs>
  <cellXfs count="97">
    <xf numFmtId="164" fontId="0" fillId="0" borderId="0" xfId="0">
      <alignment vertical="top" wrapText="1"/>
    </xf>
    <xf numFmtId="164" fontId="0" fillId="2" borderId="0" xfId="0" applyNumberFormat="1" applyFont="1" applyFill="1" applyAlignment="1">
      <alignment vertical="top" wrapText="1"/>
    </xf>
    <xf numFmtId="0" fontId="3" fillId="2" borderId="0" xfId="0" applyNumberFormat="1" applyFont="1" applyFill="1" applyAlignment="1">
      <alignment vertical="top" wrapText="1"/>
    </xf>
    <xf numFmtId="0" fontId="7" fillId="2" borderId="0" xfId="0" applyNumberFormat="1" applyFont="1" applyFill="1" applyAlignment="1">
      <alignment vertical="center" wrapText="1"/>
    </xf>
    <xf numFmtId="164" fontId="0" fillId="2" borderId="0" xfId="0" applyNumberFormat="1" applyFont="1" applyFill="1" applyBorder="1" applyAlignment="1">
      <alignment vertical="top" wrapText="1"/>
    </xf>
    <xf numFmtId="0" fontId="7" fillId="2" borderId="0" xfId="0" applyNumberFormat="1" applyFont="1" applyFill="1" applyAlignment="1">
      <alignment horizontal="center" vertical="center" wrapText="1"/>
    </xf>
    <xf numFmtId="0" fontId="2" fillId="2" borderId="0" xfId="1" applyFont="1" applyFill="1" applyAlignment="1">
      <alignment horizontal="right" vertical="center"/>
    </xf>
    <xf numFmtId="0" fontId="0" fillId="2" borderId="1" xfId="0" applyNumberFormat="1" applyFont="1" applyFill="1" applyBorder="1" applyAlignment="1">
      <alignment horizontal="center" vertical="center" wrapText="1"/>
    </xf>
    <xf numFmtId="0" fontId="4" fillId="2" borderId="0" xfId="0" applyNumberFormat="1" applyFont="1" applyFill="1" applyAlignment="1">
      <alignment vertical="center" wrapText="1"/>
    </xf>
    <xf numFmtId="164" fontId="5" fillId="2" borderId="0" xfId="0" applyNumberFormat="1" applyFont="1" applyFill="1" applyAlignment="1">
      <alignment vertical="top" wrapText="1"/>
    </xf>
    <xf numFmtId="0" fontId="9" fillId="3" borderId="1" xfId="0" applyNumberFormat="1" applyFont="1" applyFill="1" applyBorder="1" applyAlignment="1">
      <alignment horizontal="left" vertical="center"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64" fontId="0" fillId="2" borderId="0" xfId="0" applyNumberFormat="1" applyFont="1" applyFill="1" applyAlignment="1">
      <alignment horizontal="center" vertical="top" wrapText="1"/>
    </xf>
    <xf numFmtId="0" fontId="12" fillId="0" borderId="1" xfId="2" quotePrefix="1" applyNumberFormat="1" applyFont="1" applyFill="1" applyBorder="1" applyProtection="1">
      <alignment horizontal="left" vertical="top" wrapText="1"/>
    </xf>
    <xf numFmtId="49" fontId="12" fillId="0" borderId="1" xfId="3" applyNumberFormat="1" applyFont="1" applyFill="1" applyBorder="1" applyAlignment="1" applyProtection="1">
      <alignment horizontal="center" vertical="top" shrinkToFit="1"/>
    </xf>
    <xf numFmtId="0" fontId="2" fillId="0" borderId="1" xfId="2" quotePrefix="1" applyNumberFormat="1" applyFont="1" applyFill="1" applyBorder="1" applyProtection="1">
      <alignment horizontal="left" vertical="top" wrapText="1"/>
    </xf>
    <xf numFmtId="0" fontId="12" fillId="0" borderId="1" xfId="2" applyNumberFormat="1" applyFont="1" applyFill="1" applyBorder="1" applyProtection="1">
      <alignment horizontal="left" vertical="top" wrapText="1"/>
    </xf>
    <xf numFmtId="165" fontId="2" fillId="0" borderId="1" xfId="0" applyNumberFormat="1" applyFont="1" applyFill="1" applyBorder="1" applyAlignment="1">
      <alignment horizontal="right" vertical="top" wrapText="1"/>
    </xf>
    <xf numFmtId="0" fontId="11" fillId="2" borderId="1" xfId="0" applyNumberFormat="1" applyFont="1" applyFill="1" applyBorder="1" applyAlignment="1">
      <alignment horizontal="left" vertical="top" wrapText="1"/>
    </xf>
    <xf numFmtId="0" fontId="11" fillId="2" borderId="1" xfId="0" applyNumberFormat="1" applyFont="1" applyFill="1" applyBorder="1" applyAlignment="1">
      <alignment horizontal="center" vertical="top" wrapText="1"/>
    </xf>
    <xf numFmtId="166" fontId="2" fillId="0" borderId="1" xfId="0" applyNumberFormat="1" applyFont="1" applyFill="1" applyBorder="1" applyAlignment="1">
      <alignment horizontal="right" vertical="top" wrapText="1"/>
    </xf>
    <xf numFmtId="165" fontId="2" fillId="2" borderId="1" xfId="0" applyNumberFormat="1" applyFont="1" applyFill="1" applyBorder="1" applyAlignment="1">
      <alignment horizontal="right" vertical="top" wrapText="1"/>
    </xf>
    <xf numFmtId="165" fontId="14" fillId="2" borderId="1" xfId="0" applyNumberFormat="1" applyFont="1" applyFill="1" applyBorder="1" applyAlignment="1">
      <alignment horizontal="right" vertical="top" wrapText="1"/>
    </xf>
    <xf numFmtId="0" fontId="2" fillId="2" borderId="1" xfId="4" applyNumberFormat="1" applyFont="1" applyFill="1" applyBorder="1" applyAlignment="1">
      <alignment horizontal="center" vertical="center" wrapText="1"/>
    </xf>
    <xf numFmtId="0" fontId="2" fillId="2" borderId="1" xfId="4" applyNumberFormat="1" applyFont="1" applyFill="1" applyBorder="1" applyAlignment="1">
      <alignment horizontal="left" vertical="center" wrapText="1"/>
    </xf>
    <xf numFmtId="0" fontId="15" fillId="0" borderId="1" xfId="0" applyNumberFormat="1" applyFont="1" applyBorder="1" applyAlignment="1">
      <alignment horizontal="center" vertical="top" wrapText="1"/>
    </xf>
    <xf numFmtId="0" fontId="2" fillId="2" borderId="1" xfId="4" applyNumberFormat="1" applyFont="1" applyFill="1" applyBorder="1" applyAlignment="1">
      <alignment horizontal="left"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7" fontId="8" fillId="0" borderId="5" xfId="0" applyNumberFormat="1" applyFont="1" applyFill="1" applyBorder="1" applyAlignment="1">
      <alignment horizontal="right" vertical="center" wrapText="1"/>
    </xf>
    <xf numFmtId="0" fontId="2" fillId="2" borderId="1" xfId="0"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165" fontId="14" fillId="0" borderId="1" xfId="0" applyNumberFormat="1" applyFont="1" applyFill="1" applyBorder="1" applyAlignment="1">
      <alignment horizontal="right" vertical="top" wrapText="1"/>
    </xf>
    <xf numFmtId="0" fontId="11"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11" fillId="0" borderId="1" xfId="4" applyNumberFormat="1" applyFont="1" applyFill="1" applyBorder="1" applyAlignment="1">
      <alignment horizontal="left" vertical="top" wrapText="1"/>
    </xf>
    <xf numFmtId="0" fontId="2" fillId="0" borderId="1" xfId="4" applyNumberFormat="1" applyFont="1" applyFill="1" applyBorder="1" applyAlignment="1">
      <alignment horizontal="left" vertical="center" wrapText="1"/>
    </xf>
    <xf numFmtId="0" fontId="14" fillId="0" borderId="1" xfId="0" applyNumberFormat="1" applyFont="1" applyBorder="1" applyAlignment="1">
      <alignment horizontal="center" vertical="top" wrapText="1"/>
    </xf>
    <xf numFmtId="0" fontId="2" fillId="0" borderId="1" xfId="4" applyNumberFormat="1" applyFont="1" applyFill="1" applyBorder="1" applyAlignment="1">
      <alignment horizontal="left" vertical="top" wrapText="1"/>
    </xf>
    <xf numFmtId="164" fontId="0" fillId="2" borderId="1" xfId="0" applyNumberFormat="1" applyFont="1" applyFill="1" applyBorder="1" applyAlignment="1">
      <alignment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4" fontId="0" fillId="2" borderId="0" xfId="0" applyNumberFormat="1" applyFill="1" applyBorder="1" applyAlignment="1">
      <alignment horizontal="right" vertical="top" wrapText="1"/>
    </xf>
    <xf numFmtId="167" fontId="12" fillId="0" borderId="5" xfId="7" applyNumberFormat="1" applyFont="1" applyFill="1" applyProtection="1">
      <alignment horizontal="right" vertical="top" wrapText="1"/>
    </xf>
    <xf numFmtId="167" fontId="12" fillId="0" borderId="5" xfId="8" applyNumberFormat="1" applyFont="1" applyFill="1" applyProtection="1">
      <alignment horizontal="right" vertical="top" wrapText="1"/>
    </xf>
    <xf numFmtId="167" fontId="12" fillId="0" borderId="5" xfId="9" applyNumberFormat="1" applyFont="1" applyFill="1" applyProtection="1">
      <alignment horizontal="right" vertical="top" shrinkToFit="1"/>
    </xf>
    <xf numFmtId="167" fontId="12" fillId="0" borderId="8" xfId="7" applyNumberFormat="1" applyFont="1" applyFill="1" applyBorder="1" applyProtection="1">
      <alignment horizontal="right" vertical="top" wrapText="1"/>
    </xf>
    <xf numFmtId="167" fontId="12" fillId="0" borderId="8" xfId="8" applyNumberFormat="1" applyFont="1" applyFill="1" applyBorder="1" applyProtection="1">
      <alignment horizontal="right" vertical="top" wrapText="1"/>
    </xf>
    <xf numFmtId="167" fontId="12" fillId="0" borderId="8" xfId="9" applyNumberFormat="1" applyFont="1" applyFill="1" applyBorder="1" applyProtection="1">
      <alignment horizontal="right" vertical="top" shrinkToFit="1"/>
    </xf>
    <xf numFmtId="167" fontId="12" fillId="0" borderId="1" xfId="7" applyNumberFormat="1" applyFont="1" applyFill="1" applyBorder="1" applyProtection="1">
      <alignment horizontal="right" vertical="top" wrapText="1"/>
    </xf>
    <xf numFmtId="167" fontId="12" fillId="0" borderId="1" xfId="8" applyNumberFormat="1" applyFont="1" applyFill="1" applyBorder="1" applyProtection="1">
      <alignment horizontal="right" vertical="top" wrapText="1"/>
    </xf>
    <xf numFmtId="167" fontId="12" fillId="0" borderId="1" xfId="9" applyNumberFormat="1" applyFont="1" applyFill="1" applyBorder="1" applyProtection="1">
      <alignment horizontal="right" vertical="top" shrinkToFit="1"/>
    </xf>
    <xf numFmtId="167" fontId="12" fillId="0" borderId="9" xfId="7" applyNumberFormat="1" applyFont="1" applyFill="1" applyBorder="1" applyProtection="1">
      <alignment horizontal="right" vertical="top" wrapText="1"/>
    </xf>
    <xf numFmtId="167" fontId="12" fillId="0" borderId="9" xfId="8" applyNumberFormat="1" applyFont="1" applyFill="1" applyBorder="1" applyProtection="1">
      <alignment horizontal="right" vertical="top" wrapText="1"/>
    </xf>
    <xf numFmtId="167" fontId="12" fillId="0" borderId="9" xfId="9" applyNumberFormat="1" applyFont="1" applyFill="1" applyBorder="1" applyProtection="1">
      <alignment horizontal="right" vertical="top" shrinkToFit="1"/>
    </xf>
    <xf numFmtId="167" fontId="9" fillId="0" borderId="5" xfId="0" applyNumberFormat="1" applyFont="1" applyFill="1" applyBorder="1" applyAlignment="1">
      <alignment horizontal="right" vertical="center" wrapText="1"/>
    </xf>
    <xf numFmtId="165" fontId="14" fillId="0" borderId="1" xfId="0" applyNumberFormat="1" applyFont="1" applyFill="1" applyBorder="1" applyAlignment="1">
      <alignment horizontal="right" vertical="center" wrapText="1"/>
    </xf>
    <xf numFmtId="0" fontId="0" fillId="2" borderId="1" xfId="0" applyNumberFormat="1" applyFont="1" applyFill="1" applyBorder="1" applyAlignment="1">
      <alignment horizontal="center" vertical="top" wrapText="1"/>
    </xf>
    <xf numFmtId="167" fontId="12" fillId="0" borderId="5" xfId="0" applyNumberFormat="1" applyFont="1" applyFill="1" applyBorder="1" applyAlignment="1">
      <alignment horizontal="right" vertical="top" wrapText="1"/>
    </xf>
    <xf numFmtId="0" fontId="2"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right" vertical="top" wrapText="1"/>
    </xf>
    <xf numFmtId="168" fontId="14"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168" fontId="2" fillId="2" borderId="1" xfId="0" applyNumberFormat="1" applyFont="1" applyFill="1" applyBorder="1" applyAlignment="1">
      <alignment horizontal="right" vertical="top" wrapText="1"/>
    </xf>
    <xf numFmtId="164" fontId="20" fillId="2" borderId="3" xfId="0" applyNumberFormat="1" applyFont="1" applyFill="1" applyBorder="1" applyAlignment="1">
      <alignment horizontal="center" vertical="center" wrapText="1"/>
    </xf>
    <xf numFmtId="164" fontId="20" fillId="2" borderId="7" xfId="0" applyNumberFormat="1" applyFont="1" applyFill="1" applyBorder="1" applyAlignment="1">
      <alignment horizontal="center" vertical="center" wrapText="1"/>
    </xf>
    <xf numFmtId="164" fontId="20" fillId="2" borderId="4" xfId="0" applyNumberFormat="1" applyFont="1" applyFill="1" applyBorder="1" applyAlignment="1">
      <alignment horizontal="center" vertical="center" wrapText="1"/>
    </xf>
    <xf numFmtId="0" fontId="6" fillId="2" borderId="0" xfId="0" applyNumberFormat="1" applyFont="1" applyFill="1" applyAlignment="1">
      <alignment horizontal="center" vertical="top" wrapText="1"/>
    </xf>
    <xf numFmtId="0"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164" fontId="18" fillId="2" borderId="3" xfId="0" applyNumberFormat="1" applyFont="1" applyFill="1" applyBorder="1" applyAlignment="1">
      <alignment horizontal="center" vertical="center" wrapText="1"/>
    </xf>
    <xf numFmtId="164" fontId="18" fillId="2" borderId="7"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7"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xf numFmtId="164" fontId="5" fillId="0" borderId="1" xfId="0" applyFont="1" applyFill="1" applyBorder="1" applyAlignment="1">
      <alignment horizontal="center" vertical="center" wrapText="1"/>
    </xf>
  </cellXfs>
  <cellStyles count="10">
    <cellStyle name="st47" xfId="8"/>
    <cellStyle name="xl25" xfId="2"/>
    <cellStyle name="xl28" xfId="5"/>
    <cellStyle name="xl39" xfId="6"/>
    <cellStyle name="xl45" xfId="3"/>
    <cellStyle name="xl47" xfId="7"/>
    <cellStyle name="xl56" xfId="9"/>
    <cellStyle name="Обычный" xfId="0" builtinId="0"/>
    <cellStyle name="Обычный 2" xfId="4"/>
    <cellStyle name="Обычный_Приложения 8, 9, 10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39"/>
  <sheetViews>
    <sheetView tabSelected="1" view="pageBreakPreview" zoomScale="75" zoomScaleNormal="100" zoomScaleSheetLayoutView="75" workbookViewId="0">
      <selection activeCell="Q8" sqref="Q8"/>
    </sheetView>
  </sheetViews>
  <sheetFormatPr defaultRowHeight="12.75"/>
  <cols>
    <col min="1" max="1" width="60.83203125" style="1" customWidth="1"/>
    <col min="2" max="2" width="7.6640625" style="16" customWidth="1"/>
    <col min="3" max="3" width="21.83203125" style="1" customWidth="1"/>
    <col min="4" max="4" width="22" style="1" bestFit="1" customWidth="1"/>
    <col min="5" max="5" width="20" style="1" bestFit="1" customWidth="1"/>
    <col min="6" max="6" width="20" style="9" bestFit="1" customWidth="1"/>
    <col min="7" max="7" width="18.1640625" style="9" customWidth="1"/>
    <col min="8" max="8" width="19.6640625" style="9" customWidth="1"/>
    <col min="9" max="9" width="60.83203125" style="9" customWidth="1"/>
    <col min="10" max="10" width="60.83203125" style="1" customWidth="1"/>
    <col min="11" max="11" width="10.83203125" style="1" bestFit="1" customWidth="1"/>
    <col min="12" max="16384" width="9.33203125" style="1"/>
  </cols>
  <sheetData>
    <row r="1" spans="1:10" ht="35.25" customHeight="1">
      <c r="A1" s="76" t="s">
        <v>181</v>
      </c>
      <c r="B1" s="76"/>
      <c r="C1" s="76"/>
      <c r="D1" s="76"/>
      <c r="E1" s="76"/>
      <c r="F1" s="76"/>
      <c r="G1" s="76"/>
      <c r="H1" s="76"/>
      <c r="I1" s="76"/>
      <c r="J1" s="2"/>
    </row>
    <row r="2" spans="1:10" ht="16.5">
      <c r="A2" s="3"/>
      <c r="B2" s="5"/>
      <c r="C2" s="3"/>
      <c r="D2" s="3"/>
      <c r="E2" s="3"/>
      <c r="F2" s="8"/>
      <c r="G2" s="8"/>
      <c r="H2" s="8"/>
      <c r="I2" s="8"/>
      <c r="J2" s="4"/>
    </row>
    <row r="3" spans="1:10" ht="16.5">
      <c r="A3" s="5"/>
      <c r="B3" s="5"/>
      <c r="C3" s="5"/>
      <c r="D3" s="5"/>
      <c r="E3" s="5"/>
      <c r="F3" s="6"/>
      <c r="G3" s="6"/>
      <c r="H3" s="6"/>
      <c r="I3" s="6"/>
      <c r="J3" s="47" t="s">
        <v>17</v>
      </c>
    </row>
    <row r="4" spans="1:10" ht="12.75" customHeight="1">
      <c r="A4" s="77" t="s">
        <v>0</v>
      </c>
      <c r="B4" s="78" t="s">
        <v>54</v>
      </c>
      <c r="C4" s="81" t="s">
        <v>144</v>
      </c>
      <c r="D4" s="82" t="s">
        <v>175</v>
      </c>
      <c r="E4" s="82" t="s">
        <v>53</v>
      </c>
      <c r="F4" s="83" t="s">
        <v>143</v>
      </c>
      <c r="G4" s="83" t="s">
        <v>176</v>
      </c>
      <c r="H4" s="83" t="s">
        <v>177</v>
      </c>
      <c r="I4" s="84" t="s">
        <v>178</v>
      </c>
      <c r="J4" s="73" t="s">
        <v>179</v>
      </c>
    </row>
    <row r="5" spans="1:10" ht="12.75" customHeight="1">
      <c r="A5" s="77"/>
      <c r="B5" s="79"/>
      <c r="C5" s="81"/>
      <c r="D5" s="82"/>
      <c r="E5" s="82"/>
      <c r="F5" s="83"/>
      <c r="G5" s="83"/>
      <c r="H5" s="83"/>
      <c r="I5" s="84"/>
      <c r="J5" s="74"/>
    </row>
    <row r="6" spans="1:10" ht="96" customHeight="1">
      <c r="A6" s="77"/>
      <c r="B6" s="80"/>
      <c r="C6" s="81"/>
      <c r="D6" s="82"/>
      <c r="E6" s="82"/>
      <c r="F6" s="83"/>
      <c r="G6" s="83"/>
      <c r="H6" s="83"/>
      <c r="I6" s="84"/>
      <c r="J6" s="75"/>
    </row>
    <row r="7" spans="1:10">
      <c r="A7" s="45">
        <v>1</v>
      </c>
      <c r="B7" s="7">
        <v>2</v>
      </c>
      <c r="C7" s="46">
        <v>3</v>
      </c>
      <c r="D7" s="45">
        <v>4</v>
      </c>
      <c r="E7" s="45">
        <v>5</v>
      </c>
      <c r="F7" s="45">
        <v>6</v>
      </c>
      <c r="G7" s="45">
        <v>7</v>
      </c>
      <c r="H7" s="45">
        <v>8</v>
      </c>
      <c r="I7" s="45">
        <v>9</v>
      </c>
      <c r="J7" s="62">
        <v>10</v>
      </c>
    </row>
    <row r="8" spans="1:10" ht="293.25" customHeight="1">
      <c r="A8" s="17" t="s">
        <v>106</v>
      </c>
      <c r="B8" s="18" t="s">
        <v>1</v>
      </c>
      <c r="C8" s="63">
        <v>7496151.2999999998</v>
      </c>
      <c r="D8" s="48">
        <v>8100775.4000000004</v>
      </c>
      <c r="E8" s="49">
        <v>8612995.2901000008</v>
      </c>
      <c r="F8" s="50">
        <v>8612835.8254000004</v>
      </c>
      <c r="G8" s="69">
        <f>F8/C8*100</f>
        <v>114.89677143256168</v>
      </c>
      <c r="H8" s="21">
        <f t="shared" ref="H8:H36" si="0">F8/E8*100</f>
        <v>99.998148556981292</v>
      </c>
      <c r="I8" s="28" t="s">
        <v>159</v>
      </c>
      <c r="J8" s="65" t="s">
        <v>146</v>
      </c>
    </row>
    <row r="9" spans="1:10" ht="300">
      <c r="A9" s="17" t="s">
        <v>56</v>
      </c>
      <c r="B9" s="18" t="s">
        <v>3</v>
      </c>
      <c r="C9" s="63">
        <v>1183638.1000000001</v>
      </c>
      <c r="D9" s="48">
        <v>1733452.9</v>
      </c>
      <c r="E9" s="49">
        <v>1729464.6361</v>
      </c>
      <c r="F9" s="50">
        <v>1729464.6065</v>
      </c>
      <c r="G9" s="69">
        <f t="shared" ref="G9:G39" si="1">F9/C9*100</f>
        <v>146.11430694060962</v>
      </c>
      <c r="H9" s="21">
        <f t="shared" si="0"/>
        <v>99.999998288487703</v>
      </c>
      <c r="I9" s="64" t="s">
        <v>160</v>
      </c>
      <c r="J9" s="65" t="s">
        <v>146</v>
      </c>
    </row>
    <row r="10" spans="1:10" ht="225">
      <c r="A10" s="17" t="s">
        <v>20</v>
      </c>
      <c r="B10" s="18" t="s">
        <v>4</v>
      </c>
      <c r="C10" s="63">
        <v>424037.1</v>
      </c>
      <c r="D10" s="48">
        <v>512739.9</v>
      </c>
      <c r="E10" s="49">
        <v>620912.23160000006</v>
      </c>
      <c r="F10" s="50">
        <v>620700.62139999995</v>
      </c>
      <c r="G10" s="69">
        <f t="shared" si="1"/>
        <v>146.37884784137992</v>
      </c>
      <c r="H10" s="21">
        <v>99.9</v>
      </c>
      <c r="I10" s="64" t="s">
        <v>161</v>
      </c>
      <c r="J10" s="65" t="s">
        <v>146</v>
      </c>
    </row>
    <row r="11" spans="1:10" ht="30">
      <c r="A11" s="17" t="s">
        <v>57</v>
      </c>
      <c r="B11" s="18" t="s">
        <v>5</v>
      </c>
      <c r="C11" s="63">
        <v>1195716.3999999999</v>
      </c>
      <c r="D11" s="51">
        <v>1201171.8999999999</v>
      </c>
      <c r="E11" s="52">
        <v>1167771.8999999999</v>
      </c>
      <c r="F11" s="53">
        <v>1161487.9653</v>
      </c>
      <c r="G11" s="69">
        <f t="shared" si="1"/>
        <v>97.137411956547567</v>
      </c>
      <c r="H11" s="21">
        <f>F11/E11*100</f>
        <v>99.461886803407424</v>
      </c>
      <c r="I11" s="68" t="s">
        <v>72</v>
      </c>
      <c r="J11" s="65" t="s">
        <v>146</v>
      </c>
    </row>
    <row r="12" spans="1:10" ht="135">
      <c r="A12" s="17" t="s">
        <v>71</v>
      </c>
      <c r="B12" s="18" t="s">
        <v>6</v>
      </c>
      <c r="C12" s="63">
        <v>1704001</v>
      </c>
      <c r="D12" s="54">
        <v>1755072.1</v>
      </c>
      <c r="E12" s="55">
        <v>1760265.3829000001</v>
      </c>
      <c r="F12" s="56">
        <v>1756630.9221999999</v>
      </c>
      <c r="G12" s="69">
        <f t="shared" si="1"/>
        <v>103.08860864518272</v>
      </c>
      <c r="H12" s="21">
        <f t="shared" si="0"/>
        <v>99.793527684216997</v>
      </c>
      <c r="I12" s="64" t="s">
        <v>162</v>
      </c>
      <c r="J12" s="65" t="s">
        <v>146</v>
      </c>
    </row>
    <row r="13" spans="1:10" ht="60">
      <c r="A13" s="17" t="s">
        <v>21</v>
      </c>
      <c r="B13" s="18" t="s">
        <v>7</v>
      </c>
      <c r="C13" s="63">
        <v>125234.8</v>
      </c>
      <c r="D13" s="48">
        <v>127190.2</v>
      </c>
      <c r="E13" s="49">
        <v>131539.71609999999</v>
      </c>
      <c r="F13" s="50">
        <v>127743.11719999999</v>
      </c>
      <c r="G13" s="69">
        <f t="shared" si="1"/>
        <v>102.00289152855275</v>
      </c>
      <c r="H13" s="21">
        <f t="shared" si="0"/>
        <v>97.113724270840208</v>
      </c>
      <c r="I13" s="36" t="s">
        <v>163</v>
      </c>
      <c r="J13" s="65" t="s">
        <v>146</v>
      </c>
    </row>
    <row r="14" spans="1:10" ht="90">
      <c r="A14" s="17" t="s">
        <v>22</v>
      </c>
      <c r="B14" s="18" t="s">
        <v>8</v>
      </c>
      <c r="C14" s="63">
        <v>107308.8</v>
      </c>
      <c r="D14" s="48">
        <v>512875.8</v>
      </c>
      <c r="E14" s="49">
        <v>512875.8198</v>
      </c>
      <c r="F14" s="50">
        <v>491546.03600000002</v>
      </c>
      <c r="G14" s="69">
        <f t="shared" si="1"/>
        <v>458.06684633506291</v>
      </c>
      <c r="H14" s="21">
        <f t="shared" si="0"/>
        <v>95.841140686196184</v>
      </c>
      <c r="I14" s="64" t="s">
        <v>157</v>
      </c>
      <c r="J14" s="65" t="s">
        <v>146</v>
      </c>
    </row>
    <row r="15" spans="1:10" ht="270">
      <c r="A15" s="17" t="s">
        <v>23</v>
      </c>
      <c r="B15" s="18" t="s">
        <v>13</v>
      </c>
      <c r="C15" s="63">
        <v>349942.4</v>
      </c>
      <c r="D15" s="48">
        <v>600234.1</v>
      </c>
      <c r="E15" s="49">
        <v>655380.9449</v>
      </c>
      <c r="F15" s="50">
        <v>644547.74690000003</v>
      </c>
      <c r="G15" s="69">
        <f t="shared" si="1"/>
        <v>184.18681100089614</v>
      </c>
      <c r="H15" s="21">
        <f t="shared" si="0"/>
        <v>98.347037996099658</v>
      </c>
      <c r="I15" s="64" t="s">
        <v>164</v>
      </c>
      <c r="J15" s="65" t="s">
        <v>146</v>
      </c>
    </row>
    <row r="16" spans="1:10" ht="150">
      <c r="A16" s="17" t="s">
        <v>58</v>
      </c>
      <c r="B16" s="18" t="s">
        <v>12</v>
      </c>
      <c r="C16" s="63">
        <v>1673191.2</v>
      </c>
      <c r="D16" s="48">
        <v>1769043.2</v>
      </c>
      <c r="E16" s="49">
        <v>1819643.1736000001</v>
      </c>
      <c r="F16" s="50">
        <v>1792735.7627000001</v>
      </c>
      <c r="G16" s="69">
        <f t="shared" si="1"/>
        <v>107.14470424539645</v>
      </c>
      <c r="H16" s="21">
        <f t="shared" si="0"/>
        <v>98.521280914281334</v>
      </c>
      <c r="I16" s="64" t="s">
        <v>158</v>
      </c>
      <c r="J16" s="65" t="s">
        <v>146</v>
      </c>
    </row>
    <row r="17" spans="1:10" ht="105">
      <c r="A17" s="17" t="s">
        <v>59</v>
      </c>
      <c r="B17" s="18" t="s">
        <v>11</v>
      </c>
      <c r="C17" s="63">
        <v>200539.1</v>
      </c>
      <c r="D17" s="48">
        <v>261517.3</v>
      </c>
      <c r="E17" s="49">
        <v>258190.53400000001</v>
      </c>
      <c r="F17" s="50">
        <v>235302.17129999999</v>
      </c>
      <c r="G17" s="69">
        <f t="shared" si="1"/>
        <v>117.33480967053308</v>
      </c>
      <c r="H17" s="21">
        <f t="shared" si="0"/>
        <v>91.135088360752974</v>
      </c>
      <c r="I17" s="64" t="s">
        <v>165</v>
      </c>
      <c r="J17" s="64" t="s">
        <v>180</v>
      </c>
    </row>
    <row r="18" spans="1:10" ht="60">
      <c r="A18" s="17" t="s">
        <v>60</v>
      </c>
      <c r="B18" s="18" t="s">
        <v>9</v>
      </c>
      <c r="C18" s="63">
        <v>34302.699999999997</v>
      </c>
      <c r="D18" s="48">
        <v>35556.5</v>
      </c>
      <c r="E18" s="49">
        <v>37556.590799999998</v>
      </c>
      <c r="F18" s="50">
        <v>37235.464500000002</v>
      </c>
      <c r="G18" s="69">
        <f t="shared" si="1"/>
        <v>108.54966081387181</v>
      </c>
      <c r="H18" s="21">
        <f t="shared" si="0"/>
        <v>99.144953540351707</v>
      </c>
      <c r="I18" s="36" t="s">
        <v>166</v>
      </c>
      <c r="J18" s="65" t="s">
        <v>146</v>
      </c>
    </row>
    <row r="19" spans="1:10" ht="45">
      <c r="A19" s="17" t="s">
        <v>24</v>
      </c>
      <c r="B19" s="18" t="s">
        <v>14</v>
      </c>
      <c r="C19" s="63">
        <v>410984.2</v>
      </c>
      <c r="D19" s="48">
        <v>435653.1</v>
      </c>
      <c r="E19" s="49">
        <v>440177.39990000002</v>
      </c>
      <c r="F19" s="50">
        <v>420537.35720000003</v>
      </c>
      <c r="G19" s="69">
        <f t="shared" si="1"/>
        <v>102.32445850716402</v>
      </c>
      <c r="H19" s="21">
        <f t="shared" si="0"/>
        <v>95.53815286644388</v>
      </c>
      <c r="I19" s="35" t="s">
        <v>72</v>
      </c>
      <c r="J19" s="65" t="s">
        <v>146</v>
      </c>
    </row>
    <row r="20" spans="1:10" ht="180" customHeight="1">
      <c r="A20" s="17" t="s">
        <v>25</v>
      </c>
      <c r="B20" s="18" t="s">
        <v>10</v>
      </c>
      <c r="C20" s="63">
        <v>9664071.6999999993</v>
      </c>
      <c r="D20" s="48">
        <v>11961131.6</v>
      </c>
      <c r="E20" s="49">
        <v>12078826.5174</v>
      </c>
      <c r="F20" s="50">
        <v>11526660.2344</v>
      </c>
      <c r="G20" s="69">
        <f t="shared" si="1"/>
        <v>119.27333107845217</v>
      </c>
      <c r="H20" s="21">
        <f t="shared" si="0"/>
        <v>95.428642987755609</v>
      </c>
      <c r="I20" s="39" t="s">
        <v>148</v>
      </c>
      <c r="J20" s="65" t="s">
        <v>146</v>
      </c>
    </row>
    <row r="21" spans="1:10" ht="367.5" customHeight="1">
      <c r="A21" s="17" t="s">
        <v>47</v>
      </c>
      <c r="B21" s="18" t="s">
        <v>15</v>
      </c>
      <c r="C21" s="63">
        <v>20377725.199999999</v>
      </c>
      <c r="D21" s="48">
        <v>22168348.199999999</v>
      </c>
      <c r="E21" s="49">
        <v>22298509.7973</v>
      </c>
      <c r="F21" s="50">
        <v>21720341.315699998</v>
      </c>
      <c r="G21" s="69">
        <f t="shared" si="1"/>
        <v>106.58864570271072</v>
      </c>
      <c r="H21" s="21">
        <f t="shared" si="0"/>
        <v>97.407142957732489</v>
      </c>
      <c r="I21" s="41" t="s">
        <v>167</v>
      </c>
      <c r="J21" s="65" t="s">
        <v>146</v>
      </c>
    </row>
    <row r="22" spans="1:10" ht="210">
      <c r="A22" s="17" t="s">
        <v>107</v>
      </c>
      <c r="B22" s="18" t="s">
        <v>33</v>
      </c>
      <c r="C22" s="63">
        <v>1591186.9</v>
      </c>
      <c r="D22" s="48">
        <v>1701970.2</v>
      </c>
      <c r="E22" s="49">
        <v>1707498.0907999999</v>
      </c>
      <c r="F22" s="50">
        <v>1707485.4302000001</v>
      </c>
      <c r="G22" s="69">
        <f t="shared" si="1"/>
        <v>107.30891702288399</v>
      </c>
      <c r="H22" s="21">
        <v>99.9</v>
      </c>
      <c r="I22" s="43" t="s">
        <v>168</v>
      </c>
      <c r="J22" s="65" t="s">
        <v>146</v>
      </c>
    </row>
    <row r="23" spans="1:10" ht="378.75" customHeight="1">
      <c r="A23" s="17" t="s">
        <v>27</v>
      </c>
      <c r="B23" s="18" t="s">
        <v>34</v>
      </c>
      <c r="C23" s="63">
        <v>12786236.5</v>
      </c>
      <c r="D23" s="48">
        <v>14825567.6</v>
      </c>
      <c r="E23" s="49">
        <v>16319976.638599999</v>
      </c>
      <c r="F23" s="50">
        <v>16169124.7831</v>
      </c>
      <c r="G23" s="69">
        <f t="shared" si="1"/>
        <v>126.45726350439396</v>
      </c>
      <c r="H23" s="21">
        <f t="shared" si="0"/>
        <v>99.075661326970248</v>
      </c>
      <c r="I23" s="38" t="s">
        <v>169</v>
      </c>
      <c r="J23" s="65" t="s">
        <v>146</v>
      </c>
    </row>
    <row r="24" spans="1:10" ht="240">
      <c r="A24" s="17" t="s">
        <v>61</v>
      </c>
      <c r="B24" s="18" t="s">
        <v>35</v>
      </c>
      <c r="C24" s="63">
        <v>18172553</v>
      </c>
      <c r="D24" s="48">
        <v>20085032.699999999</v>
      </c>
      <c r="E24" s="49">
        <v>20401915.681600001</v>
      </c>
      <c r="F24" s="50">
        <v>20161280.205600001</v>
      </c>
      <c r="G24" s="69">
        <f t="shared" si="1"/>
        <v>110.94357631313554</v>
      </c>
      <c r="H24" s="21">
        <f t="shared" si="0"/>
        <v>98.820525093057682</v>
      </c>
      <c r="I24" s="39" t="s">
        <v>170</v>
      </c>
      <c r="J24" s="65" t="s">
        <v>146</v>
      </c>
    </row>
    <row r="25" spans="1:10" ht="240">
      <c r="A25" s="17" t="s">
        <v>28</v>
      </c>
      <c r="B25" s="18" t="s">
        <v>36</v>
      </c>
      <c r="C25" s="63">
        <v>856949.8</v>
      </c>
      <c r="D25" s="48">
        <v>1047934.2</v>
      </c>
      <c r="E25" s="49">
        <v>1062620.3197000001</v>
      </c>
      <c r="F25" s="50">
        <v>1057693.8447</v>
      </c>
      <c r="G25" s="69">
        <f t="shared" si="1"/>
        <v>123.42541473257826</v>
      </c>
      <c r="H25" s="21">
        <f t="shared" si="0"/>
        <v>99.5363842655116</v>
      </c>
      <c r="I25" s="39" t="s">
        <v>171</v>
      </c>
      <c r="J25" s="65" t="s">
        <v>146</v>
      </c>
    </row>
    <row r="26" spans="1:10" ht="150">
      <c r="A26" s="17" t="s">
        <v>29</v>
      </c>
      <c r="B26" s="18" t="s">
        <v>37</v>
      </c>
      <c r="C26" s="63">
        <v>12596.3</v>
      </c>
      <c r="D26" s="48">
        <v>31478.2</v>
      </c>
      <c r="E26" s="49">
        <v>31478.199499999999</v>
      </c>
      <c r="F26" s="50">
        <v>31056.3868</v>
      </c>
      <c r="G26" s="69">
        <f t="shared" si="1"/>
        <v>246.55166040821516</v>
      </c>
      <c r="H26" s="21">
        <f t="shared" si="0"/>
        <v>98.659984666530889</v>
      </c>
      <c r="I26" s="36" t="s">
        <v>172</v>
      </c>
      <c r="J26" s="65" t="s">
        <v>146</v>
      </c>
    </row>
    <row r="27" spans="1:10" ht="195">
      <c r="A27" s="17" t="s">
        <v>108</v>
      </c>
      <c r="B27" s="18" t="s">
        <v>39</v>
      </c>
      <c r="C27" s="63">
        <v>116418.6</v>
      </c>
      <c r="D27" s="48">
        <v>100712.5</v>
      </c>
      <c r="E27" s="49">
        <v>101652.25350000001</v>
      </c>
      <c r="F27" s="50">
        <v>101605.4798</v>
      </c>
      <c r="G27" s="69">
        <f t="shared" si="1"/>
        <v>87.275984937114856</v>
      </c>
      <c r="H27" s="21">
        <v>99.9</v>
      </c>
      <c r="I27" s="41" t="s">
        <v>173</v>
      </c>
      <c r="J27" s="65" t="s">
        <v>146</v>
      </c>
    </row>
    <row r="28" spans="1:10" ht="62.25" customHeight="1">
      <c r="A28" s="17" t="s">
        <v>109</v>
      </c>
      <c r="B28" s="18" t="s">
        <v>48</v>
      </c>
      <c r="C28" s="63" t="s">
        <v>151</v>
      </c>
      <c r="D28" s="48">
        <v>20540</v>
      </c>
      <c r="E28" s="49">
        <v>17494.780500000001</v>
      </c>
      <c r="F28" s="50">
        <v>16341.8238</v>
      </c>
      <c r="G28" s="63" t="s">
        <v>151</v>
      </c>
      <c r="H28" s="21">
        <f t="shared" si="0"/>
        <v>93.409710399053012</v>
      </c>
      <c r="I28" s="43" t="s">
        <v>149</v>
      </c>
      <c r="J28" s="41" t="s">
        <v>150</v>
      </c>
    </row>
    <row r="29" spans="1:10" ht="45">
      <c r="A29" s="17" t="s">
        <v>65</v>
      </c>
      <c r="B29" s="18" t="s">
        <v>40</v>
      </c>
      <c r="C29" s="63">
        <v>2024.5</v>
      </c>
      <c r="D29" s="48">
        <v>2024.5</v>
      </c>
      <c r="E29" s="49">
        <v>2024.5</v>
      </c>
      <c r="F29" s="50">
        <v>2024.5</v>
      </c>
      <c r="G29" s="69">
        <f t="shared" si="1"/>
        <v>100</v>
      </c>
      <c r="H29" s="21">
        <f t="shared" si="0"/>
        <v>100</v>
      </c>
      <c r="I29" s="65" t="s">
        <v>146</v>
      </c>
      <c r="J29" s="65" t="s">
        <v>146</v>
      </c>
    </row>
    <row r="30" spans="1:10" ht="33.75" customHeight="1">
      <c r="A30" s="17" t="s">
        <v>66</v>
      </c>
      <c r="B30" s="18" t="s">
        <v>41</v>
      </c>
      <c r="C30" s="63">
        <v>27172.2</v>
      </c>
      <c r="D30" s="48">
        <v>27172.2</v>
      </c>
      <c r="E30" s="49">
        <v>27172.2</v>
      </c>
      <c r="F30" s="50">
        <v>27172.2</v>
      </c>
      <c r="G30" s="69">
        <f t="shared" si="1"/>
        <v>100</v>
      </c>
      <c r="H30" s="21">
        <f t="shared" si="0"/>
        <v>100</v>
      </c>
      <c r="I30" s="65" t="s">
        <v>146</v>
      </c>
      <c r="J30" s="65" t="s">
        <v>146</v>
      </c>
    </row>
    <row r="31" spans="1:10" ht="60">
      <c r="A31" s="17" t="s">
        <v>67</v>
      </c>
      <c r="B31" s="18" t="s">
        <v>42</v>
      </c>
      <c r="C31" s="63">
        <v>480</v>
      </c>
      <c r="D31" s="48">
        <v>480</v>
      </c>
      <c r="E31" s="49">
        <v>254.4</v>
      </c>
      <c r="F31" s="50">
        <v>240</v>
      </c>
      <c r="G31" s="72">
        <f t="shared" si="1"/>
        <v>50</v>
      </c>
      <c r="H31" s="21">
        <f t="shared" si="0"/>
        <v>94.339622641509436</v>
      </c>
      <c r="I31" s="36" t="s">
        <v>145</v>
      </c>
      <c r="J31" s="41" t="s">
        <v>145</v>
      </c>
    </row>
    <row r="32" spans="1:10" ht="45">
      <c r="A32" s="17" t="s">
        <v>30</v>
      </c>
      <c r="B32" s="18" t="s">
        <v>43</v>
      </c>
      <c r="C32" s="63">
        <v>104576.8</v>
      </c>
      <c r="D32" s="57">
        <v>132302.9</v>
      </c>
      <c r="E32" s="58">
        <v>132302.9186</v>
      </c>
      <c r="F32" s="59">
        <v>132302.9186</v>
      </c>
      <c r="G32" s="69">
        <f t="shared" si="1"/>
        <v>126.51268598771431</v>
      </c>
      <c r="H32" s="21">
        <f t="shared" si="0"/>
        <v>100</v>
      </c>
      <c r="I32" s="40" t="s">
        <v>152</v>
      </c>
      <c r="J32" s="65" t="s">
        <v>146</v>
      </c>
    </row>
    <row r="33" spans="1:10" ht="120">
      <c r="A33" s="17" t="s">
        <v>31</v>
      </c>
      <c r="B33" s="18" t="s">
        <v>44</v>
      </c>
      <c r="C33" s="63">
        <v>1341047.6000000001</v>
      </c>
      <c r="D33" s="57">
        <v>2428265.7999999998</v>
      </c>
      <c r="E33" s="58">
        <v>2625952.3500999999</v>
      </c>
      <c r="F33" s="59">
        <v>2556765.3325999998</v>
      </c>
      <c r="G33" s="69">
        <f t="shared" si="1"/>
        <v>190.65433118108558</v>
      </c>
      <c r="H33" s="21">
        <f t="shared" si="0"/>
        <v>97.365259979018077</v>
      </c>
      <c r="I33" s="64" t="s">
        <v>153</v>
      </c>
      <c r="J33" s="65" t="s">
        <v>146</v>
      </c>
    </row>
    <row r="34" spans="1:10" ht="150">
      <c r="A34" s="17" t="s">
        <v>49</v>
      </c>
      <c r="B34" s="18" t="s">
        <v>45</v>
      </c>
      <c r="C34" s="63">
        <v>433300.1</v>
      </c>
      <c r="D34" s="48">
        <v>5469429.9000000004</v>
      </c>
      <c r="E34" s="49">
        <v>3953976.5325000002</v>
      </c>
      <c r="F34" s="50">
        <v>3866234.6751999999</v>
      </c>
      <c r="G34" s="69">
        <f t="shared" si="1"/>
        <v>892.27643270795465</v>
      </c>
      <c r="H34" s="21">
        <f t="shared" si="0"/>
        <v>97.780921141569763</v>
      </c>
      <c r="I34" s="43" t="s">
        <v>154</v>
      </c>
      <c r="J34" s="65" t="s">
        <v>146</v>
      </c>
    </row>
    <row r="35" spans="1:10" ht="78.75" customHeight="1">
      <c r="A35" s="17" t="s">
        <v>110</v>
      </c>
      <c r="B35" s="18" t="s">
        <v>51</v>
      </c>
      <c r="C35" s="63">
        <v>659987.9</v>
      </c>
      <c r="D35" s="48">
        <v>634555.5</v>
      </c>
      <c r="E35" s="49">
        <v>634555.53040000005</v>
      </c>
      <c r="F35" s="50">
        <v>614938.29799999995</v>
      </c>
      <c r="G35" s="69">
        <f t="shared" si="1"/>
        <v>93.174177587195146</v>
      </c>
      <c r="H35" s="21">
        <f t="shared" si="0"/>
        <v>96.908508166710945</v>
      </c>
      <c r="I35" s="40" t="s">
        <v>155</v>
      </c>
      <c r="J35" s="65" t="s">
        <v>146</v>
      </c>
    </row>
    <row r="36" spans="1:10" ht="75">
      <c r="A36" s="17" t="s">
        <v>73</v>
      </c>
      <c r="B36" s="18" t="s">
        <v>74</v>
      </c>
      <c r="C36" s="63">
        <v>13598.7</v>
      </c>
      <c r="D36" s="48">
        <v>13795.9</v>
      </c>
      <c r="E36" s="49">
        <v>14536.7</v>
      </c>
      <c r="F36" s="50">
        <v>14288.802600000001</v>
      </c>
      <c r="G36" s="69">
        <f t="shared" si="1"/>
        <v>105.07476891173422</v>
      </c>
      <c r="H36" s="21">
        <f t="shared" si="0"/>
        <v>98.294678984914043</v>
      </c>
      <c r="I36" s="64" t="s">
        <v>174</v>
      </c>
      <c r="J36" s="65" t="s">
        <v>146</v>
      </c>
    </row>
    <row r="37" spans="1:10" ht="47.25" customHeight="1">
      <c r="A37" s="17" t="s">
        <v>111</v>
      </c>
      <c r="B37" s="18" t="s">
        <v>112</v>
      </c>
      <c r="C37" s="63">
        <v>437210</v>
      </c>
      <c r="D37" s="48">
        <v>521100.4</v>
      </c>
      <c r="E37" s="49">
        <v>520952.2328</v>
      </c>
      <c r="F37" s="50">
        <v>487158.46059999999</v>
      </c>
      <c r="G37" s="69">
        <f t="shared" si="1"/>
        <v>111.42436371537705</v>
      </c>
      <c r="H37" s="21">
        <f>F37/E37*100</f>
        <v>93.513076617722476</v>
      </c>
      <c r="I37" s="64" t="s">
        <v>156</v>
      </c>
      <c r="J37" s="65" t="s">
        <v>146</v>
      </c>
    </row>
    <row r="38" spans="1:10" ht="75">
      <c r="A38" s="17" t="s">
        <v>32</v>
      </c>
      <c r="B38" s="18" t="s">
        <v>46</v>
      </c>
      <c r="C38" s="63">
        <v>3733784.9</v>
      </c>
      <c r="D38" s="48">
        <v>5786860.7999999998</v>
      </c>
      <c r="E38" s="49">
        <v>6425690.7128999997</v>
      </c>
      <c r="F38" s="50">
        <v>5025599.2068999996</v>
      </c>
      <c r="G38" s="69">
        <f t="shared" si="1"/>
        <v>134.59798412329536</v>
      </c>
      <c r="H38" s="21">
        <f>F38/E38*100</f>
        <v>78.211034913503951</v>
      </c>
      <c r="I38" s="41" t="s">
        <v>147</v>
      </c>
      <c r="J38" s="65" t="s">
        <v>146</v>
      </c>
    </row>
    <row r="39" spans="1:10" ht="25.5" customHeight="1">
      <c r="A39" s="66" t="s">
        <v>16</v>
      </c>
      <c r="B39" s="67" t="s">
        <v>2</v>
      </c>
      <c r="C39" s="60">
        <f>SUM(C8:C38)</f>
        <v>85235967.799999997</v>
      </c>
      <c r="D39" s="61">
        <f>SUM(D8:D38)</f>
        <v>104003985.50000003</v>
      </c>
      <c r="E39" s="61">
        <f>SUM(E8:E38)</f>
        <v>106104163.976</v>
      </c>
      <c r="F39" s="61">
        <f>SUM(F8:F38)</f>
        <v>102849081.49519999</v>
      </c>
      <c r="G39" s="70">
        <f t="shared" si="1"/>
        <v>120.66394522149133</v>
      </c>
      <c r="H39" s="71">
        <f>F39/E39*100</f>
        <v>96.93218215117713</v>
      </c>
      <c r="I39" s="65" t="s">
        <v>146</v>
      </c>
      <c r="J39" s="65" t="s">
        <v>146</v>
      </c>
    </row>
  </sheetData>
  <mergeCells count="11">
    <mergeCell ref="J4:J6"/>
    <mergeCell ref="A1:I1"/>
    <mergeCell ref="A4:A6"/>
    <mergeCell ref="B4:B6"/>
    <mergeCell ref="C4:C6"/>
    <mergeCell ref="D4:D6"/>
    <mergeCell ref="E4:E6"/>
    <mergeCell ref="F4:F6"/>
    <mergeCell ref="G4:G6"/>
    <mergeCell ref="H4:H6"/>
    <mergeCell ref="I4:I6"/>
  </mergeCells>
  <pageMargins left="0.39370078740157483" right="0.19685039370078741" top="0.78740157480314965" bottom="0.78740157480314965" header="0.39370078740157483" footer="0.39370078740157483"/>
  <pageSetup paperSize="9" scale="50" fitToHeight="0"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J39"/>
  <sheetViews>
    <sheetView zoomScaleNormal="100" zoomScaleSheetLayoutView="75" workbookViewId="0">
      <selection activeCell="F8" sqref="F8:F38"/>
    </sheetView>
  </sheetViews>
  <sheetFormatPr defaultRowHeight="12.75"/>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0" width="35.1640625" style="1" customWidth="1"/>
    <col min="11" max="16384" width="9.33203125" style="1"/>
  </cols>
  <sheetData>
    <row r="1" spans="1:10" ht="35.25" customHeight="1">
      <c r="A1" s="76" t="s">
        <v>142</v>
      </c>
      <c r="B1" s="76"/>
      <c r="C1" s="76"/>
      <c r="D1" s="76"/>
      <c r="E1" s="76"/>
      <c r="F1" s="76"/>
      <c r="G1" s="76"/>
      <c r="H1" s="76"/>
      <c r="I1" s="76"/>
      <c r="J1" s="2"/>
    </row>
    <row r="2" spans="1:10" ht="16.5">
      <c r="A2" s="3"/>
      <c r="B2" s="5"/>
      <c r="C2" s="3"/>
      <c r="D2" s="3"/>
      <c r="E2" s="3"/>
      <c r="F2" s="8"/>
      <c r="G2" s="8"/>
      <c r="H2" s="8"/>
      <c r="I2" s="8"/>
      <c r="J2" s="4"/>
    </row>
    <row r="3" spans="1:10" ht="16.5">
      <c r="A3" s="5"/>
      <c r="B3" s="5"/>
      <c r="C3" s="5"/>
      <c r="D3" s="5"/>
      <c r="E3" s="5"/>
      <c r="F3" s="6"/>
      <c r="G3" s="6"/>
      <c r="H3" s="6"/>
      <c r="I3" s="6"/>
      <c r="J3" s="47" t="s">
        <v>17</v>
      </c>
    </row>
    <row r="4" spans="1:10" ht="12.75" customHeight="1">
      <c r="A4" s="88" t="s">
        <v>0</v>
      </c>
      <c r="B4" s="93" t="s">
        <v>54</v>
      </c>
      <c r="C4" s="89" t="s">
        <v>103</v>
      </c>
      <c r="D4" s="90" t="s">
        <v>104</v>
      </c>
      <c r="E4" s="92" t="s">
        <v>53</v>
      </c>
      <c r="F4" s="91" t="s">
        <v>105</v>
      </c>
      <c r="G4" s="91" t="s">
        <v>116</v>
      </c>
      <c r="H4" s="91" t="s">
        <v>52</v>
      </c>
      <c r="I4" s="91" t="s">
        <v>19</v>
      </c>
      <c r="J4" s="85" t="s">
        <v>141</v>
      </c>
    </row>
    <row r="5" spans="1:10" ht="12.75" customHeight="1">
      <c r="A5" s="88"/>
      <c r="B5" s="94"/>
      <c r="C5" s="89"/>
      <c r="D5" s="90"/>
      <c r="E5" s="92"/>
      <c r="F5" s="91"/>
      <c r="G5" s="91"/>
      <c r="H5" s="91"/>
      <c r="I5" s="91"/>
      <c r="J5" s="86"/>
    </row>
    <row r="6" spans="1:10" ht="80.25" customHeight="1">
      <c r="A6" s="88"/>
      <c r="B6" s="95"/>
      <c r="C6" s="89"/>
      <c r="D6" s="90"/>
      <c r="E6" s="92"/>
      <c r="F6" s="91"/>
      <c r="G6" s="91"/>
      <c r="H6" s="91"/>
      <c r="I6" s="91"/>
      <c r="J6" s="87"/>
    </row>
    <row r="7" spans="1:10">
      <c r="A7" s="11">
        <v>1</v>
      </c>
      <c r="B7" s="7">
        <v>2</v>
      </c>
      <c r="C7" s="12">
        <v>3</v>
      </c>
      <c r="D7" s="11">
        <v>4</v>
      </c>
      <c r="E7" s="13">
        <v>5</v>
      </c>
      <c r="F7" s="13">
        <v>6</v>
      </c>
      <c r="G7" s="14">
        <v>7</v>
      </c>
      <c r="H7" s="13">
        <v>8</v>
      </c>
      <c r="I7" s="14">
        <v>9</v>
      </c>
      <c r="J7" s="44"/>
    </row>
    <row r="8" spans="1:10" ht="107.25" customHeight="1">
      <c r="A8" s="17" t="s">
        <v>106</v>
      </c>
      <c r="B8" s="18" t="s">
        <v>1</v>
      </c>
      <c r="C8" s="21">
        <v>6768452.5</v>
      </c>
      <c r="D8" s="21">
        <v>8011487.9000000004</v>
      </c>
      <c r="E8" s="21">
        <v>8057129.2345600007</v>
      </c>
      <c r="F8" s="21">
        <v>8049754.3268800005</v>
      </c>
      <c r="G8" s="21">
        <f>F8/C8*100</f>
        <v>118.93049891212209</v>
      </c>
      <c r="H8" s="25">
        <f>F8/E8*100</f>
        <v>99.908467303113795</v>
      </c>
      <c r="I8" s="28" t="s">
        <v>139</v>
      </c>
      <c r="J8" s="44"/>
    </row>
    <row r="9" spans="1:10" ht="246.75" customHeight="1">
      <c r="A9" s="17" t="s">
        <v>56</v>
      </c>
      <c r="B9" s="18" t="s">
        <v>3</v>
      </c>
      <c r="C9" s="21">
        <v>983198.6</v>
      </c>
      <c r="D9" s="21">
        <v>1565846.3</v>
      </c>
      <c r="E9" s="21">
        <v>1559678.6371300002</v>
      </c>
      <c r="F9" s="21">
        <v>1551966.79541</v>
      </c>
      <c r="G9" s="21">
        <f t="shared" ref="G9:G35" si="0">F9/C9*100</f>
        <v>157.84875969209068</v>
      </c>
      <c r="H9" s="25">
        <f t="shared" ref="H9:H35" si="1">F9/E9*100</f>
        <v>99.50554931404389</v>
      </c>
      <c r="I9" s="28" t="s">
        <v>122</v>
      </c>
      <c r="J9" s="44"/>
    </row>
    <row r="10" spans="1:10" ht="250.5" customHeight="1">
      <c r="A10" s="17" t="s">
        <v>20</v>
      </c>
      <c r="B10" s="18" t="s">
        <v>4</v>
      </c>
      <c r="C10" s="21">
        <v>543104.80000000005</v>
      </c>
      <c r="D10" s="21">
        <v>601651.6</v>
      </c>
      <c r="E10" s="21">
        <v>1008045.4175</v>
      </c>
      <c r="F10" s="21">
        <v>1006734.21118</v>
      </c>
      <c r="G10" s="21">
        <f t="shared" si="0"/>
        <v>185.36647276547728</v>
      </c>
      <c r="H10" s="25">
        <f t="shared" si="1"/>
        <v>99.86992586869232</v>
      </c>
      <c r="I10" s="36" t="s">
        <v>117</v>
      </c>
      <c r="J10" s="44"/>
    </row>
    <row r="11" spans="1:10" ht="53.25" customHeight="1">
      <c r="A11" s="17" t="s">
        <v>57</v>
      </c>
      <c r="B11" s="18" t="s">
        <v>5</v>
      </c>
      <c r="C11" s="21">
        <v>897998.9</v>
      </c>
      <c r="D11" s="21">
        <v>2217119.1</v>
      </c>
      <c r="E11" s="21">
        <v>2177464.6179999998</v>
      </c>
      <c r="F11" s="21">
        <v>2175333.0426500002</v>
      </c>
      <c r="G11" s="21" t="s">
        <v>113</v>
      </c>
      <c r="H11" s="25">
        <f>F11/E11*100</f>
        <v>99.902107463314039</v>
      </c>
      <c r="I11" s="36" t="s">
        <v>138</v>
      </c>
      <c r="J11" s="44"/>
    </row>
    <row r="12" spans="1:10" ht="147" customHeight="1">
      <c r="A12" s="17" t="s">
        <v>71</v>
      </c>
      <c r="B12" s="18" t="s">
        <v>6</v>
      </c>
      <c r="C12" s="21">
        <v>1642834.6</v>
      </c>
      <c r="D12" s="21">
        <v>1724213.6</v>
      </c>
      <c r="E12" s="21">
        <v>1869068.60729</v>
      </c>
      <c r="F12" s="21">
        <v>1857332.9334100001</v>
      </c>
      <c r="G12" s="21">
        <f t="shared" si="0"/>
        <v>113.05659945377337</v>
      </c>
      <c r="H12" s="25">
        <f t="shared" si="1"/>
        <v>99.372111123464009</v>
      </c>
      <c r="I12" s="36" t="s">
        <v>124</v>
      </c>
      <c r="J12" s="44"/>
    </row>
    <row r="13" spans="1:10" ht="93.75" customHeight="1">
      <c r="A13" s="17" t="s">
        <v>21</v>
      </c>
      <c r="B13" s="18" t="s">
        <v>7</v>
      </c>
      <c r="C13" s="21">
        <v>91104.1</v>
      </c>
      <c r="D13" s="21">
        <v>102748.7</v>
      </c>
      <c r="E13" s="21">
        <v>105240.5</v>
      </c>
      <c r="F13" s="21">
        <v>89573.0101</v>
      </c>
      <c r="G13" s="21">
        <f t="shared" si="0"/>
        <v>98.319406151863632</v>
      </c>
      <c r="H13" s="25">
        <f t="shared" si="1"/>
        <v>85.112680099391397</v>
      </c>
      <c r="I13" s="27" t="s">
        <v>72</v>
      </c>
      <c r="J13" s="44"/>
    </row>
    <row r="14" spans="1:10" ht="96.75" customHeight="1">
      <c r="A14" s="17" t="s">
        <v>22</v>
      </c>
      <c r="B14" s="18" t="s">
        <v>8</v>
      </c>
      <c r="C14" s="21">
        <v>130728.3</v>
      </c>
      <c r="D14" s="21">
        <v>119606.39999999999</v>
      </c>
      <c r="E14" s="21">
        <v>114221.69506</v>
      </c>
      <c r="F14" s="21">
        <v>111795.61218000001</v>
      </c>
      <c r="G14" s="21">
        <f t="shared" si="0"/>
        <v>85.51752924194686</v>
      </c>
      <c r="H14" s="25">
        <f t="shared" si="1"/>
        <v>97.875987675786476</v>
      </c>
      <c r="I14" s="36" t="s">
        <v>123</v>
      </c>
      <c r="J14" s="44"/>
    </row>
    <row r="15" spans="1:10" ht="118.5" customHeight="1">
      <c r="A15" s="17" t="s">
        <v>23</v>
      </c>
      <c r="B15" s="18" t="s">
        <v>13</v>
      </c>
      <c r="C15" s="21">
        <v>182636.6</v>
      </c>
      <c r="D15" s="21">
        <v>551358.1</v>
      </c>
      <c r="E15" s="21">
        <v>547546.27110999997</v>
      </c>
      <c r="F15" s="21">
        <v>513796.74860000005</v>
      </c>
      <c r="G15" s="21" t="s">
        <v>114</v>
      </c>
      <c r="H15" s="25">
        <f t="shared" si="1"/>
        <v>93.836224573024296</v>
      </c>
      <c r="I15" s="36" t="s">
        <v>126</v>
      </c>
      <c r="J15" s="44"/>
    </row>
    <row r="16" spans="1:10" ht="126.75" customHeight="1">
      <c r="A16" s="17" t="s">
        <v>58</v>
      </c>
      <c r="B16" s="18" t="s">
        <v>12</v>
      </c>
      <c r="C16" s="21">
        <v>1614125.4</v>
      </c>
      <c r="D16" s="21">
        <v>1993428.4</v>
      </c>
      <c r="E16" s="21">
        <v>1844372.7072000001</v>
      </c>
      <c r="F16" s="21">
        <v>1832980.6430499998</v>
      </c>
      <c r="G16" s="21">
        <f t="shared" si="0"/>
        <v>113.55875095268311</v>
      </c>
      <c r="H16" s="25">
        <f t="shared" si="1"/>
        <v>99.382333944460996</v>
      </c>
      <c r="I16" s="36" t="s">
        <v>125</v>
      </c>
      <c r="J16" s="44"/>
    </row>
    <row r="17" spans="1:10" ht="63.75" customHeight="1">
      <c r="A17" s="17" t="s">
        <v>59</v>
      </c>
      <c r="B17" s="18" t="s">
        <v>11</v>
      </c>
      <c r="C17" s="21">
        <v>265469.09999999998</v>
      </c>
      <c r="D17" s="21">
        <v>303491.20000000001</v>
      </c>
      <c r="E17" s="21">
        <v>303686.56039999996</v>
      </c>
      <c r="F17" s="21">
        <v>281338.48282999999</v>
      </c>
      <c r="G17" s="21">
        <f t="shared" si="0"/>
        <v>105.97786440305106</v>
      </c>
      <c r="H17" s="25">
        <f t="shared" si="1"/>
        <v>92.64107126091973</v>
      </c>
      <c r="I17" s="36" t="s">
        <v>127</v>
      </c>
      <c r="J17" s="44"/>
    </row>
    <row r="18" spans="1:10" ht="183.75" customHeight="1">
      <c r="A18" s="17" t="s">
        <v>60</v>
      </c>
      <c r="B18" s="18" t="s">
        <v>9</v>
      </c>
      <c r="C18" s="21">
        <v>42758.5</v>
      </c>
      <c r="D18" s="21">
        <v>32943.5</v>
      </c>
      <c r="E18" s="21">
        <v>32236.911700000001</v>
      </c>
      <c r="F18" s="21">
        <v>29559.360929999999</v>
      </c>
      <c r="G18" s="21">
        <f t="shared" si="0"/>
        <v>69.130958593028282</v>
      </c>
      <c r="H18" s="25">
        <f t="shared" si="1"/>
        <v>91.694146154825361</v>
      </c>
      <c r="I18" s="36" t="s">
        <v>128</v>
      </c>
      <c r="J18" s="44"/>
    </row>
    <row r="19" spans="1:10" ht="64.5" customHeight="1">
      <c r="A19" s="17" t="s">
        <v>24</v>
      </c>
      <c r="B19" s="18" t="s">
        <v>14</v>
      </c>
      <c r="C19" s="21">
        <v>466689.5</v>
      </c>
      <c r="D19" s="21">
        <v>499144.7</v>
      </c>
      <c r="E19" s="21">
        <v>499261.71107000002</v>
      </c>
      <c r="F19" s="21">
        <v>488879.45195999998</v>
      </c>
      <c r="G19" s="21">
        <f t="shared" si="0"/>
        <v>104.75475706224373</v>
      </c>
      <c r="H19" s="25">
        <f t="shared" si="1"/>
        <v>97.92047760126664</v>
      </c>
      <c r="I19" s="35" t="s">
        <v>72</v>
      </c>
      <c r="J19" s="44"/>
    </row>
    <row r="20" spans="1:10" ht="105.75" customHeight="1">
      <c r="A20" s="17" t="s">
        <v>25</v>
      </c>
      <c r="B20" s="18" t="s">
        <v>10</v>
      </c>
      <c r="C20" s="21">
        <v>7191204.7999999998</v>
      </c>
      <c r="D20" s="21">
        <v>8687337.5</v>
      </c>
      <c r="E20" s="21">
        <v>9332770.0495800003</v>
      </c>
      <c r="F20" s="21">
        <v>9074899.5234200004</v>
      </c>
      <c r="G20" s="21">
        <f t="shared" si="0"/>
        <v>126.19442465913362</v>
      </c>
      <c r="H20" s="25">
        <f t="shared" si="1"/>
        <v>97.236934749382314</v>
      </c>
      <c r="I20" s="39" t="s">
        <v>129</v>
      </c>
      <c r="J20" s="44"/>
    </row>
    <row r="21" spans="1:10" ht="65.25" customHeight="1">
      <c r="A21" s="17" t="s">
        <v>47</v>
      </c>
      <c r="B21" s="18" t="s">
        <v>15</v>
      </c>
      <c r="C21" s="21">
        <v>18714996.100000001</v>
      </c>
      <c r="D21" s="21">
        <v>19817170.5</v>
      </c>
      <c r="E21" s="21">
        <v>20063041.039140001</v>
      </c>
      <c r="F21" s="21">
        <v>19316525.833799999</v>
      </c>
      <c r="G21" s="21">
        <f t="shared" si="0"/>
        <v>103.21415901230135</v>
      </c>
      <c r="H21" s="25">
        <f t="shared" si="1"/>
        <v>96.279152278641803</v>
      </c>
      <c r="I21" s="27" t="s">
        <v>72</v>
      </c>
      <c r="J21" s="44"/>
    </row>
    <row r="22" spans="1:10" ht="217.5" customHeight="1">
      <c r="A22" s="17" t="s">
        <v>107</v>
      </c>
      <c r="B22" s="18" t="s">
        <v>33</v>
      </c>
      <c r="C22" s="21">
        <v>1712427.6</v>
      </c>
      <c r="D22" s="21">
        <v>2367517.9</v>
      </c>
      <c r="E22" s="21">
        <v>2477237.6230199998</v>
      </c>
      <c r="F22" s="21">
        <v>2474757.8908600002</v>
      </c>
      <c r="G22" s="21">
        <f t="shared" si="0"/>
        <v>144.51751950622614</v>
      </c>
      <c r="H22" s="25">
        <f t="shared" si="1"/>
        <v>99.899899301667446</v>
      </c>
      <c r="I22" s="41" t="s">
        <v>130</v>
      </c>
      <c r="J22" s="44"/>
    </row>
    <row r="23" spans="1:10" ht="167.25" customHeight="1">
      <c r="A23" s="17" t="s">
        <v>27</v>
      </c>
      <c r="B23" s="18" t="s">
        <v>34</v>
      </c>
      <c r="C23" s="21">
        <v>13054146.800000001</v>
      </c>
      <c r="D23" s="21">
        <v>15117578.699999999</v>
      </c>
      <c r="E23" s="21">
        <v>15529310.394879999</v>
      </c>
      <c r="F23" s="21">
        <v>15452688.602469999</v>
      </c>
      <c r="G23" s="21">
        <f t="shared" si="0"/>
        <v>118.37379216901405</v>
      </c>
      <c r="H23" s="25">
        <f t="shared" si="1"/>
        <v>99.506598873603153</v>
      </c>
      <c r="I23" s="38" t="s">
        <v>131</v>
      </c>
      <c r="J23" s="44"/>
    </row>
    <row r="24" spans="1:10" ht="140.25" customHeight="1">
      <c r="A24" s="17" t="s">
        <v>61</v>
      </c>
      <c r="B24" s="18" t="s">
        <v>35</v>
      </c>
      <c r="C24" s="21">
        <v>13374655.9</v>
      </c>
      <c r="D24" s="21">
        <v>17129071.600000001</v>
      </c>
      <c r="E24" s="21">
        <v>16710443.587709999</v>
      </c>
      <c r="F24" s="21">
        <v>16671591.18481</v>
      </c>
      <c r="G24" s="21">
        <f t="shared" si="0"/>
        <v>124.65061762680563</v>
      </c>
      <c r="H24" s="25">
        <f t="shared" si="1"/>
        <v>99.76749628041847</v>
      </c>
      <c r="I24" s="39" t="s">
        <v>132</v>
      </c>
      <c r="J24" s="44"/>
    </row>
    <row r="25" spans="1:10" ht="124.5" customHeight="1">
      <c r="A25" s="17" t="s">
        <v>28</v>
      </c>
      <c r="B25" s="18" t="s">
        <v>36</v>
      </c>
      <c r="C25" s="21">
        <v>946370</v>
      </c>
      <c r="D25" s="21">
        <v>909201.5</v>
      </c>
      <c r="E25" s="21">
        <v>950903.7625800001</v>
      </c>
      <c r="F25" s="21">
        <v>899044.66949999996</v>
      </c>
      <c r="G25" s="21">
        <f t="shared" si="0"/>
        <v>94.999278242125172</v>
      </c>
      <c r="H25" s="25">
        <f t="shared" si="1"/>
        <v>94.546336325424178</v>
      </c>
      <c r="I25" s="39" t="s">
        <v>133</v>
      </c>
      <c r="J25" s="44"/>
    </row>
    <row r="26" spans="1:10" ht="62.25" customHeight="1">
      <c r="A26" s="17" t="s">
        <v>29</v>
      </c>
      <c r="B26" s="18" t="s">
        <v>37</v>
      </c>
      <c r="C26" s="21">
        <v>20932.2</v>
      </c>
      <c r="D26" s="21">
        <v>20932.2</v>
      </c>
      <c r="E26" s="21">
        <v>57559.587679999997</v>
      </c>
      <c r="F26" s="21">
        <v>56881.922140000002</v>
      </c>
      <c r="G26" s="21" t="s">
        <v>115</v>
      </c>
      <c r="H26" s="25">
        <f t="shared" si="1"/>
        <v>98.822671309309158</v>
      </c>
      <c r="I26" s="39" t="s">
        <v>134</v>
      </c>
      <c r="J26" s="44"/>
    </row>
    <row r="27" spans="1:10" ht="75.75" customHeight="1">
      <c r="A27" s="17" t="s">
        <v>108</v>
      </c>
      <c r="B27" s="18" t="s">
        <v>39</v>
      </c>
      <c r="C27" s="21">
        <v>161785.4</v>
      </c>
      <c r="D27" s="21">
        <v>167708.79999999999</v>
      </c>
      <c r="E27" s="21">
        <v>164694.90816999998</v>
      </c>
      <c r="F27" s="21">
        <v>146402.27993000002</v>
      </c>
      <c r="G27" s="21">
        <f t="shared" si="0"/>
        <v>90.491651242942822</v>
      </c>
      <c r="H27" s="25">
        <f t="shared" si="1"/>
        <v>88.893021379192788</v>
      </c>
      <c r="I27" s="41" t="s">
        <v>119</v>
      </c>
      <c r="J27" s="44"/>
    </row>
    <row r="28" spans="1:10" ht="77.25" customHeight="1">
      <c r="A28" s="17" t="s">
        <v>109</v>
      </c>
      <c r="B28" s="18" t="s">
        <v>48</v>
      </c>
      <c r="C28" s="21">
        <v>14464.2</v>
      </c>
      <c r="D28" s="21">
        <v>628.9</v>
      </c>
      <c r="E28" s="21">
        <v>628.90667000000008</v>
      </c>
      <c r="F28" s="21">
        <v>298.90666999999996</v>
      </c>
      <c r="G28" s="21">
        <f t="shared" si="0"/>
        <v>2.0665274954715778</v>
      </c>
      <c r="H28" s="25">
        <f t="shared" si="1"/>
        <v>47.527985352739208</v>
      </c>
      <c r="I28" s="41" t="s">
        <v>140</v>
      </c>
      <c r="J28" s="44"/>
    </row>
    <row r="29" spans="1:10" ht="63.75" customHeight="1">
      <c r="A29" s="17" t="s">
        <v>65</v>
      </c>
      <c r="B29" s="18" t="s">
        <v>40</v>
      </c>
      <c r="C29" s="21">
        <v>1800</v>
      </c>
      <c r="D29" s="21">
        <v>1800</v>
      </c>
      <c r="E29" s="21">
        <v>1800</v>
      </c>
      <c r="F29" s="21">
        <v>1799.9973</v>
      </c>
      <c r="G29" s="21">
        <f t="shared" si="0"/>
        <v>99.999849999999995</v>
      </c>
      <c r="H29" s="25">
        <f t="shared" si="1"/>
        <v>99.999849999999995</v>
      </c>
      <c r="I29" s="34" t="s">
        <v>72</v>
      </c>
      <c r="J29" s="44"/>
    </row>
    <row r="30" spans="1:10" ht="33.75" customHeight="1">
      <c r="A30" s="17" t="s">
        <v>66</v>
      </c>
      <c r="B30" s="18" t="s">
        <v>41</v>
      </c>
      <c r="C30" s="21">
        <v>15724.5</v>
      </c>
      <c r="D30" s="21">
        <v>15724.5</v>
      </c>
      <c r="E30" s="21">
        <v>15724.5</v>
      </c>
      <c r="F30" s="21">
        <v>15625.727989999999</v>
      </c>
      <c r="G30" s="21">
        <f t="shared" si="0"/>
        <v>99.371859137015477</v>
      </c>
      <c r="H30" s="25">
        <f t="shared" si="1"/>
        <v>99.371859137015477</v>
      </c>
      <c r="I30" s="34" t="s">
        <v>72</v>
      </c>
      <c r="J30" s="44"/>
    </row>
    <row r="31" spans="1:10" ht="91.5" customHeight="1">
      <c r="A31" s="17" t="s">
        <v>67</v>
      </c>
      <c r="B31" s="18" t="s">
        <v>42</v>
      </c>
      <c r="C31" s="21">
        <v>320</v>
      </c>
      <c r="D31" s="21">
        <v>320</v>
      </c>
      <c r="E31" s="21">
        <v>216.6</v>
      </c>
      <c r="F31" s="21">
        <v>209.99999</v>
      </c>
      <c r="G31" s="21">
        <f t="shared" si="0"/>
        <v>65.624996874999994</v>
      </c>
      <c r="H31" s="25">
        <f t="shared" si="1"/>
        <v>96.952903970452454</v>
      </c>
      <c r="I31" s="40" t="s">
        <v>118</v>
      </c>
      <c r="J31" s="44"/>
    </row>
    <row r="32" spans="1:10" ht="60.75" customHeight="1">
      <c r="A32" s="17" t="s">
        <v>30</v>
      </c>
      <c r="B32" s="18" t="s">
        <v>43</v>
      </c>
      <c r="C32" s="21">
        <v>208280.3</v>
      </c>
      <c r="D32" s="21">
        <v>161697.29999999999</v>
      </c>
      <c r="E32" s="21">
        <v>152788.04700999998</v>
      </c>
      <c r="F32" s="21">
        <v>152231.35033000002</v>
      </c>
      <c r="G32" s="21">
        <f t="shared" si="0"/>
        <v>73.089653860686781</v>
      </c>
      <c r="H32" s="25">
        <f t="shared" si="1"/>
        <v>99.635641209574771</v>
      </c>
      <c r="I32" s="40" t="s">
        <v>135</v>
      </c>
      <c r="J32" s="44"/>
    </row>
    <row r="33" spans="1:10" ht="63.75" customHeight="1">
      <c r="A33" s="17" t="s">
        <v>31</v>
      </c>
      <c r="B33" s="18" t="s">
        <v>44</v>
      </c>
      <c r="C33" s="21">
        <v>1718792.6</v>
      </c>
      <c r="D33" s="21">
        <v>2001558.4</v>
      </c>
      <c r="E33" s="21">
        <v>2051043.30263</v>
      </c>
      <c r="F33" s="21">
        <v>1996388.01239</v>
      </c>
      <c r="G33" s="21">
        <f t="shared" ref="G33" si="2">F33/C33*100</f>
        <v>116.15060551168301</v>
      </c>
      <c r="H33" s="25">
        <f t="shared" ref="H33" si="3">F33/E33*100</f>
        <v>97.33524444998713</v>
      </c>
      <c r="I33" s="36" t="s">
        <v>136</v>
      </c>
      <c r="J33" s="44"/>
    </row>
    <row r="34" spans="1:10" ht="123.75" customHeight="1">
      <c r="A34" s="17" t="s">
        <v>49</v>
      </c>
      <c r="B34" s="18" t="s">
        <v>45</v>
      </c>
      <c r="C34" s="21">
        <v>444242.6</v>
      </c>
      <c r="D34" s="21">
        <v>750927.5</v>
      </c>
      <c r="E34" s="21">
        <v>872969.25815999997</v>
      </c>
      <c r="F34" s="21">
        <v>515740.74330999999</v>
      </c>
      <c r="G34" s="21">
        <f t="shared" si="0"/>
        <v>116.09439151265548</v>
      </c>
      <c r="H34" s="25">
        <f t="shared" si="1"/>
        <v>59.078912400312014</v>
      </c>
      <c r="I34" s="43" t="s">
        <v>137</v>
      </c>
      <c r="J34" s="44"/>
    </row>
    <row r="35" spans="1:10" ht="124.5" customHeight="1">
      <c r="A35" s="17" t="s">
        <v>110</v>
      </c>
      <c r="B35" s="18" t="s">
        <v>51</v>
      </c>
      <c r="C35" s="21">
        <v>304727.5</v>
      </c>
      <c r="D35" s="21">
        <v>569581.9</v>
      </c>
      <c r="E35" s="21">
        <v>539437.66065999994</v>
      </c>
      <c r="F35" s="21">
        <v>527148.58794</v>
      </c>
      <c r="G35" s="21">
        <f t="shared" si="0"/>
        <v>172.99015938502433</v>
      </c>
      <c r="H35" s="25">
        <f t="shared" si="1"/>
        <v>97.721873421858547</v>
      </c>
      <c r="I35" s="40" t="s">
        <v>120</v>
      </c>
      <c r="J35" s="44"/>
    </row>
    <row r="36" spans="1:10" ht="78" customHeight="1">
      <c r="A36" s="17" t="s">
        <v>73</v>
      </c>
      <c r="B36" s="18" t="s">
        <v>74</v>
      </c>
      <c r="C36" s="21">
        <v>14655.7</v>
      </c>
      <c r="D36" s="21">
        <v>14653</v>
      </c>
      <c r="E36" s="21">
        <v>15027.639640000001</v>
      </c>
      <c r="F36" s="21">
        <v>14347.725039999999</v>
      </c>
      <c r="G36" s="21">
        <f t="shared" ref="G36" si="4">F36/C36*100</f>
        <v>97.898599452772629</v>
      </c>
      <c r="H36" s="25">
        <f t="shared" ref="H36" si="5">F36/E36*100</f>
        <v>95.475572902412225</v>
      </c>
      <c r="I36" s="34" t="s">
        <v>72</v>
      </c>
      <c r="J36" s="44"/>
    </row>
    <row r="37" spans="1:10" ht="47.25" customHeight="1">
      <c r="A37" s="17" t="s">
        <v>111</v>
      </c>
      <c r="B37" s="18" t="s">
        <v>112</v>
      </c>
      <c r="C37" s="21">
        <v>309696.40000000002</v>
      </c>
      <c r="D37" s="21">
        <v>386736.8</v>
      </c>
      <c r="E37" s="21">
        <v>386736.86270999996</v>
      </c>
      <c r="F37" s="21">
        <v>307363.00394000002</v>
      </c>
      <c r="G37" s="21">
        <f t="shared" ref="G37" si="6">F37/C37*100</f>
        <v>99.246553702271001</v>
      </c>
      <c r="H37" s="25">
        <f t="shared" ref="H37" si="7">F37/E37*100</f>
        <v>79.476003861178469</v>
      </c>
      <c r="I37" s="34" t="s">
        <v>72</v>
      </c>
      <c r="J37" s="44"/>
    </row>
    <row r="38" spans="1:10" ht="151.5" customHeight="1">
      <c r="A38" s="17" t="s">
        <v>32</v>
      </c>
      <c r="B38" s="18" t="s">
        <v>46</v>
      </c>
      <c r="C38" s="21">
        <v>4533148.4000000004</v>
      </c>
      <c r="D38" s="21">
        <v>3110994.1</v>
      </c>
      <c r="E38" s="21">
        <v>3742950.6151999999</v>
      </c>
      <c r="F38" s="21">
        <v>3650636.61894</v>
      </c>
      <c r="G38" s="21">
        <f>F38/C38*100</f>
        <v>80.532034180482597</v>
      </c>
      <c r="H38" s="25">
        <f>F38/E38*100</f>
        <v>97.533657113050978</v>
      </c>
      <c r="I38" s="41" t="s">
        <v>121</v>
      </c>
      <c r="J38" s="44"/>
    </row>
    <row r="39" spans="1:10" ht="25.5" customHeight="1">
      <c r="A39" s="10" t="s">
        <v>16</v>
      </c>
      <c r="B39" s="15" t="s">
        <v>2</v>
      </c>
      <c r="C39" s="33">
        <v>76371471.900000006</v>
      </c>
      <c r="D39" s="26">
        <v>88954180.599999994</v>
      </c>
      <c r="E39" s="26">
        <v>91183237.216460004</v>
      </c>
      <c r="F39" s="26">
        <v>89263627.19995001</v>
      </c>
      <c r="G39" s="37">
        <f t="shared" ref="G39" si="8">F39/C39*100</f>
        <v>116.88085220726249</v>
      </c>
      <c r="H39" s="26">
        <f>F39/E39*100</f>
        <v>97.894777510527476</v>
      </c>
      <c r="I39" s="42" t="s">
        <v>72</v>
      </c>
      <c r="J39" s="44"/>
    </row>
  </sheetData>
  <autoFilter ref="A6:J39"/>
  <mergeCells count="11">
    <mergeCell ref="J4:J6"/>
    <mergeCell ref="A1:I1"/>
    <mergeCell ref="A4:A6"/>
    <mergeCell ref="C4:C6"/>
    <mergeCell ref="D4:D6"/>
    <mergeCell ref="F4:F6"/>
    <mergeCell ref="G4:G6"/>
    <mergeCell ref="I4:I6"/>
    <mergeCell ref="E4:E6"/>
    <mergeCell ref="H4:H6"/>
    <mergeCell ref="B4:B6"/>
  </mergeCells>
  <pageMargins left="0.19685039370078741" right="0.19685039370078741" top="0.19685039370078741" bottom="0.23622047244094491" header="0" footer="0"/>
  <pageSetup paperSize="9" scale="67" fitToHeight="0" orientation="landscape" useFirstPageNumber="1" r:id="rId1"/>
  <headerFooter>
    <oddHeader xml:space="preserve">&amp;C&amp;P
</oddHeader>
  </headerFooter>
</worksheet>
</file>

<file path=xl/worksheets/sheet3.xml><?xml version="1.0" encoding="utf-8"?>
<worksheet xmlns="http://schemas.openxmlformats.org/spreadsheetml/2006/main" xmlns:r="http://schemas.openxmlformats.org/officeDocument/2006/relationships">
  <dimension ref="A1:I38"/>
  <sheetViews>
    <sheetView view="pageBreakPreview" zoomScale="60" zoomScaleNormal="100" workbookViewId="0">
      <selection activeCell="H4" sqref="H4:H5"/>
    </sheetView>
  </sheetViews>
  <sheetFormatPr defaultRowHeight="12.75"/>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6384" width="9.33203125" style="1"/>
  </cols>
  <sheetData>
    <row r="1" spans="1:9" ht="35.25" customHeight="1">
      <c r="A1" s="76" t="s">
        <v>68</v>
      </c>
      <c r="B1" s="76"/>
      <c r="C1" s="76"/>
      <c r="D1" s="76"/>
      <c r="E1" s="76"/>
      <c r="F1" s="76"/>
      <c r="G1" s="76"/>
      <c r="H1" s="76"/>
      <c r="I1" s="76"/>
    </row>
    <row r="2" spans="1:9" ht="16.5">
      <c r="A2" s="3"/>
      <c r="B2" s="5"/>
      <c r="C2" s="3"/>
      <c r="D2" s="3"/>
      <c r="E2" s="3"/>
      <c r="F2" s="8"/>
      <c r="G2" s="8"/>
      <c r="H2" s="8"/>
      <c r="I2" s="8"/>
    </row>
    <row r="3" spans="1:9" ht="16.5">
      <c r="A3" s="5"/>
      <c r="B3" s="5"/>
      <c r="C3" s="5"/>
      <c r="D3" s="5"/>
      <c r="E3" s="5"/>
      <c r="F3" s="6"/>
      <c r="G3" s="6"/>
      <c r="H3" s="6"/>
      <c r="I3" s="6" t="s">
        <v>17</v>
      </c>
    </row>
    <row r="4" spans="1:9" ht="12.75" customHeight="1">
      <c r="A4" s="88" t="s">
        <v>0</v>
      </c>
      <c r="B4" s="93" t="s">
        <v>54</v>
      </c>
      <c r="C4" s="96" t="s">
        <v>100</v>
      </c>
      <c r="D4" s="90" t="s">
        <v>101</v>
      </c>
      <c r="E4" s="92" t="s">
        <v>53</v>
      </c>
      <c r="F4" s="91" t="s">
        <v>69</v>
      </c>
      <c r="G4" s="91" t="s">
        <v>18</v>
      </c>
      <c r="H4" s="91" t="s">
        <v>52</v>
      </c>
      <c r="I4" s="91" t="s">
        <v>19</v>
      </c>
    </row>
    <row r="5" spans="1:9" ht="73.5" customHeight="1">
      <c r="A5" s="88"/>
      <c r="B5" s="95"/>
      <c r="C5" s="96"/>
      <c r="D5" s="90"/>
      <c r="E5" s="92"/>
      <c r="F5" s="91"/>
      <c r="G5" s="91"/>
      <c r="H5" s="91"/>
      <c r="I5" s="91"/>
    </row>
    <row r="6" spans="1:9">
      <c r="A6" s="31">
        <v>1</v>
      </c>
      <c r="B6" s="7">
        <v>2</v>
      </c>
      <c r="C6" s="32">
        <v>3</v>
      </c>
      <c r="D6" s="31">
        <v>4</v>
      </c>
      <c r="E6" s="31">
        <v>5</v>
      </c>
      <c r="F6" s="31">
        <v>6</v>
      </c>
      <c r="G6" s="31">
        <v>7</v>
      </c>
      <c r="H6" s="31">
        <v>8</v>
      </c>
      <c r="I6" s="31">
        <v>9</v>
      </c>
    </row>
    <row r="7" spans="1:9" ht="122.25" customHeight="1">
      <c r="A7" s="17" t="s">
        <v>55</v>
      </c>
      <c r="B7" s="18" t="s">
        <v>1</v>
      </c>
      <c r="C7" s="21">
        <v>6571103.7000000002</v>
      </c>
      <c r="D7" s="21">
        <v>9977638.1999999993</v>
      </c>
      <c r="E7" s="21">
        <v>9977638.16395</v>
      </c>
      <c r="F7" s="21">
        <v>9969085.1198899988</v>
      </c>
      <c r="G7" s="25">
        <f>F7/C7*100</f>
        <v>151.71096934431273</v>
      </c>
      <c r="H7" s="25">
        <f>F7/E7*100</f>
        <v>99.914277868976015</v>
      </c>
      <c r="I7" s="22" t="s">
        <v>70</v>
      </c>
    </row>
    <row r="8" spans="1:9" ht="153" customHeight="1">
      <c r="A8" s="17" t="s">
        <v>56</v>
      </c>
      <c r="B8" s="18" t="s">
        <v>3</v>
      </c>
      <c r="C8" s="21">
        <v>756878.6</v>
      </c>
      <c r="D8" s="21">
        <v>1175763.7</v>
      </c>
      <c r="E8" s="21">
        <v>1175763.6376199999</v>
      </c>
      <c r="F8" s="21">
        <v>1166406.89194</v>
      </c>
      <c r="G8" s="25">
        <f t="shared" ref="G8:G38" si="0">F8/C8*100</f>
        <v>154.10752687947578</v>
      </c>
      <c r="H8" s="25">
        <f t="shared" ref="H8:H38" si="1">F8/E8*100</f>
        <v>99.204198413642047</v>
      </c>
      <c r="I8" s="22" t="s">
        <v>102</v>
      </c>
    </row>
    <row r="9" spans="1:9" ht="107.25" customHeight="1">
      <c r="A9" s="17" t="s">
        <v>20</v>
      </c>
      <c r="B9" s="18" t="s">
        <v>4</v>
      </c>
      <c r="C9" s="21">
        <v>517357.7</v>
      </c>
      <c r="D9" s="21">
        <v>1151767.5</v>
      </c>
      <c r="E9" s="21">
        <v>1151767.5326500002</v>
      </c>
      <c r="F9" s="21">
        <v>1139359.1396999999</v>
      </c>
      <c r="G9" s="25">
        <f t="shared" si="0"/>
        <v>220.22657432178937</v>
      </c>
      <c r="H9" s="25">
        <f t="shared" si="1"/>
        <v>98.922665156097011</v>
      </c>
      <c r="I9" s="22" t="s">
        <v>85</v>
      </c>
    </row>
    <row r="10" spans="1:9" ht="47.25" customHeight="1">
      <c r="A10" s="17" t="s">
        <v>57</v>
      </c>
      <c r="B10" s="18" t="s">
        <v>5</v>
      </c>
      <c r="C10" s="21">
        <v>808117.6</v>
      </c>
      <c r="D10" s="21">
        <v>763127.2</v>
      </c>
      <c r="E10" s="21">
        <v>763127.23357000004</v>
      </c>
      <c r="F10" s="21">
        <v>762275.69279999996</v>
      </c>
      <c r="G10" s="25">
        <f t="shared" si="0"/>
        <v>94.327322261017457</v>
      </c>
      <c r="H10" s="25">
        <f>F10/E10*100</f>
        <v>99.888414312510321</v>
      </c>
      <c r="I10" s="22" t="s">
        <v>75</v>
      </c>
    </row>
    <row r="11" spans="1:9" ht="214.5" customHeight="1">
      <c r="A11" s="17" t="s">
        <v>71</v>
      </c>
      <c r="B11" s="18" t="s">
        <v>6</v>
      </c>
      <c r="C11" s="21">
        <v>1425640.7</v>
      </c>
      <c r="D11" s="21">
        <v>2416529.4</v>
      </c>
      <c r="E11" s="21">
        <v>2516183.8176899999</v>
      </c>
      <c r="F11" s="21">
        <v>2498121.2777600004</v>
      </c>
      <c r="G11" s="25">
        <f t="shared" si="0"/>
        <v>175.2279713787633</v>
      </c>
      <c r="H11" s="25">
        <f t="shared" si="1"/>
        <v>99.282145453642485</v>
      </c>
      <c r="I11" s="22" t="s">
        <v>92</v>
      </c>
    </row>
    <row r="12" spans="1:9" ht="93.75" customHeight="1">
      <c r="A12" s="17" t="s">
        <v>21</v>
      </c>
      <c r="B12" s="18" t="s">
        <v>7</v>
      </c>
      <c r="C12" s="21">
        <v>25859.200000000001</v>
      </c>
      <c r="D12" s="21">
        <v>121306.3</v>
      </c>
      <c r="E12" s="21">
        <v>121306.33769</v>
      </c>
      <c r="F12" s="21">
        <v>119275.69762000001</v>
      </c>
      <c r="G12" s="25">
        <f t="shared" si="0"/>
        <v>461.2505321897043</v>
      </c>
      <c r="H12" s="25">
        <f t="shared" si="1"/>
        <v>98.326023100961706</v>
      </c>
      <c r="I12" s="22" t="s">
        <v>93</v>
      </c>
    </row>
    <row r="13" spans="1:9" ht="167.25" customHeight="1">
      <c r="A13" s="17" t="s">
        <v>22</v>
      </c>
      <c r="B13" s="18" t="s">
        <v>8</v>
      </c>
      <c r="C13" s="21">
        <v>52389.599999999999</v>
      </c>
      <c r="D13" s="21">
        <v>43590.400000000001</v>
      </c>
      <c r="E13" s="21">
        <v>43590.170630000001</v>
      </c>
      <c r="F13" s="21">
        <v>26813.223989999999</v>
      </c>
      <c r="G13" s="25">
        <f t="shared" si="0"/>
        <v>51.1804327385588</v>
      </c>
      <c r="H13" s="25">
        <f t="shared" si="1"/>
        <v>61.512087708017305</v>
      </c>
      <c r="I13" s="22" t="s">
        <v>83</v>
      </c>
    </row>
    <row r="14" spans="1:9" ht="92.25" customHeight="1">
      <c r="A14" s="17" t="s">
        <v>23</v>
      </c>
      <c r="B14" s="18" t="s">
        <v>13</v>
      </c>
      <c r="C14" s="21">
        <v>202537.9</v>
      </c>
      <c r="D14" s="21">
        <v>659398.40000000002</v>
      </c>
      <c r="E14" s="21">
        <v>659398.50812000001</v>
      </c>
      <c r="F14" s="21">
        <v>369139.54816000001</v>
      </c>
      <c r="G14" s="25">
        <f t="shared" si="0"/>
        <v>182.2570235792906</v>
      </c>
      <c r="H14" s="25">
        <f t="shared" si="1"/>
        <v>55.981253159405462</v>
      </c>
      <c r="I14" s="22" t="s">
        <v>94</v>
      </c>
    </row>
    <row r="15" spans="1:9" ht="93.75" customHeight="1">
      <c r="A15" s="17" t="s">
        <v>58</v>
      </c>
      <c r="B15" s="18" t="s">
        <v>12</v>
      </c>
      <c r="C15" s="21">
        <v>1461200.1</v>
      </c>
      <c r="D15" s="21">
        <v>1750187.5</v>
      </c>
      <c r="E15" s="21">
        <v>1714571.2894300001</v>
      </c>
      <c r="F15" s="21">
        <v>1710744.40515</v>
      </c>
      <c r="G15" s="25">
        <f t="shared" si="0"/>
        <v>117.07803778209431</v>
      </c>
      <c r="H15" s="25">
        <f t="shared" si="1"/>
        <v>99.776802265173103</v>
      </c>
      <c r="I15" s="22" t="s">
        <v>95</v>
      </c>
    </row>
    <row r="16" spans="1:9" ht="229.5" customHeight="1">
      <c r="A16" s="17" t="s">
        <v>59</v>
      </c>
      <c r="B16" s="18" t="s">
        <v>11</v>
      </c>
      <c r="C16" s="21">
        <v>152754.75099999999</v>
      </c>
      <c r="D16" s="21">
        <v>276169.8</v>
      </c>
      <c r="E16" s="21">
        <v>276169.84888000001</v>
      </c>
      <c r="F16" s="21">
        <v>177121.19623</v>
      </c>
      <c r="G16" s="25">
        <f t="shared" si="0"/>
        <v>115.95135016782557</v>
      </c>
      <c r="H16" s="25">
        <f t="shared" si="1"/>
        <v>64.13487820930149</v>
      </c>
      <c r="I16" s="22" t="s">
        <v>96</v>
      </c>
    </row>
    <row r="17" spans="1:9" ht="76.5" customHeight="1">
      <c r="A17" s="17" t="s">
        <v>60</v>
      </c>
      <c r="B17" s="18" t="s">
        <v>9</v>
      </c>
      <c r="C17" s="21">
        <v>34138.400000000001</v>
      </c>
      <c r="D17" s="21">
        <v>34808.699999999997</v>
      </c>
      <c r="E17" s="21">
        <v>34808.71673</v>
      </c>
      <c r="F17" s="21">
        <v>33544.330699999999</v>
      </c>
      <c r="G17" s="25">
        <f t="shared" si="0"/>
        <v>98.259820905490585</v>
      </c>
      <c r="H17" s="25">
        <f t="shared" si="1"/>
        <v>96.367616652439565</v>
      </c>
      <c r="I17" s="23" t="s">
        <v>72</v>
      </c>
    </row>
    <row r="18" spans="1:9" ht="161.25" customHeight="1">
      <c r="A18" s="17" t="s">
        <v>24</v>
      </c>
      <c r="B18" s="18" t="s">
        <v>14</v>
      </c>
      <c r="C18" s="21">
        <v>182496.4</v>
      </c>
      <c r="D18" s="21">
        <v>697017.7</v>
      </c>
      <c r="E18" s="21">
        <v>697017.66730999993</v>
      </c>
      <c r="F18" s="21">
        <v>501055.04057999997</v>
      </c>
      <c r="G18" s="25">
        <f t="shared" si="0"/>
        <v>274.55612306872899</v>
      </c>
      <c r="H18" s="25">
        <f t="shared" si="1"/>
        <v>71.885558154317891</v>
      </c>
      <c r="I18" s="28" t="s">
        <v>87</v>
      </c>
    </row>
    <row r="19" spans="1:9" ht="212.25" customHeight="1">
      <c r="A19" s="17" t="s">
        <v>25</v>
      </c>
      <c r="B19" s="18" t="s">
        <v>10</v>
      </c>
      <c r="C19" s="21">
        <v>5595603.2999999998</v>
      </c>
      <c r="D19" s="21">
        <v>7905934</v>
      </c>
      <c r="E19" s="21">
        <v>7962747.0676600002</v>
      </c>
      <c r="F19" s="21">
        <v>7352381.5259499997</v>
      </c>
      <c r="G19" s="25">
        <f t="shared" si="0"/>
        <v>131.39568928966068</v>
      </c>
      <c r="H19" s="25">
        <f t="shared" si="1"/>
        <v>92.334736535975807</v>
      </c>
      <c r="I19" s="22" t="s">
        <v>84</v>
      </c>
    </row>
    <row r="20" spans="1:9" ht="244.5" customHeight="1">
      <c r="A20" s="17" t="s">
        <v>47</v>
      </c>
      <c r="B20" s="18" t="s">
        <v>15</v>
      </c>
      <c r="C20" s="21">
        <v>13737101.529999999</v>
      </c>
      <c r="D20" s="21">
        <v>18126915.699999999</v>
      </c>
      <c r="E20" s="21">
        <v>18051558.032930002</v>
      </c>
      <c r="F20" s="21">
        <v>17536999.703509998</v>
      </c>
      <c r="G20" s="25">
        <f t="shared" si="0"/>
        <v>127.66157158561818</v>
      </c>
      <c r="H20" s="25">
        <f t="shared" si="1"/>
        <v>97.149507380574377</v>
      </c>
      <c r="I20" s="22" t="s">
        <v>86</v>
      </c>
    </row>
    <row r="21" spans="1:9" ht="159" customHeight="1">
      <c r="A21" s="17" t="s">
        <v>26</v>
      </c>
      <c r="B21" s="18" t="s">
        <v>33</v>
      </c>
      <c r="C21" s="21">
        <v>1024040</v>
      </c>
      <c r="D21" s="21">
        <v>1358995.1</v>
      </c>
      <c r="E21" s="21">
        <v>1365098.2333199999</v>
      </c>
      <c r="F21" s="21">
        <v>1352489.67842</v>
      </c>
      <c r="G21" s="25">
        <f t="shared" si="0"/>
        <v>132.07391102105385</v>
      </c>
      <c r="H21" s="25">
        <f t="shared" si="1"/>
        <v>99.076362814613333</v>
      </c>
      <c r="I21" s="28" t="s">
        <v>88</v>
      </c>
    </row>
    <row r="22" spans="1:9" ht="182.25" customHeight="1">
      <c r="A22" s="17" t="s">
        <v>27</v>
      </c>
      <c r="B22" s="18" t="s">
        <v>34</v>
      </c>
      <c r="C22" s="21">
        <v>10123038.4</v>
      </c>
      <c r="D22" s="21">
        <v>12696613.699999999</v>
      </c>
      <c r="E22" s="21">
        <v>12722648.3791</v>
      </c>
      <c r="F22" s="21">
        <v>12680985.60973</v>
      </c>
      <c r="G22" s="25">
        <f t="shared" si="0"/>
        <v>125.26857163487594</v>
      </c>
      <c r="H22" s="25">
        <f t="shared" si="1"/>
        <v>99.672530685997401</v>
      </c>
      <c r="I22" s="22" t="s">
        <v>89</v>
      </c>
    </row>
    <row r="23" spans="1:9" ht="168" customHeight="1">
      <c r="A23" s="17" t="s">
        <v>61</v>
      </c>
      <c r="B23" s="18" t="s">
        <v>35</v>
      </c>
      <c r="C23" s="21">
        <v>8875958.8190000001</v>
      </c>
      <c r="D23" s="21">
        <v>10767524.4</v>
      </c>
      <c r="E23" s="21">
        <v>10767524.492760001</v>
      </c>
      <c r="F23" s="21">
        <v>10473032.86717</v>
      </c>
      <c r="G23" s="25">
        <f t="shared" si="0"/>
        <v>117.99325662430161</v>
      </c>
      <c r="H23" s="25">
        <f t="shared" si="1"/>
        <v>97.265001572199679</v>
      </c>
      <c r="I23" s="22" t="s">
        <v>90</v>
      </c>
    </row>
    <row r="24" spans="1:9" ht="135.75" customHeight="1">
      <c r="A24" s="19" t="s">
        <v>28</v>
      </c>
      <c r="B24" s="18" t="s">
        <v>36</v>
      </c>
      <c r="C24" s="21">
        <v>492247.2</v>
      </c>
      <c r="D24" s="21">
        <v>855726.7</v>
      </c>
      <c r="E24" s="21">
        <v>854727.16454999999</v>
      </c>
      <c r="F24" s="21">
        <v>854504.31438</v>
      </c>
      <c r="G24" s="25">
        <f t="shared" si="0"/>
        <v>173.59251903921444</v>
      </c>
      <c r="H24" s="25">
        <f t="shared" si="1"/>
        <v>99.973927332692497</v>
      </c>
      <c r="I24" s="22" t="s">
        <v>91</v>
      </c>
    </row>
    <row r="25" spans="1:9" ht="78.75" customHeight="1">
      <c r="A25" s="17" t="s">
        <v>29</v>
      </c>
      <c r="B25" s="18" t="s">
        <v>37</v>
      </c>
      <c r="C25" s="21">
        <v>10722.6</v>
      </c>
      <c r="D25" s="21">
        <v>39646</v>
      </c>
      <c r="E25" s="21">
        <v>39646.070610000002</v>
      </c>
      <c r="F25" s="21">
        <v>38516.240939999996</v>
      </c>
      <c r="G25" s="25">
        <f>F25/C25*100</f>
        <v>359.206171450954</v>
      </c>
      <c r="H25" s="25">
        <f t="shared" si="1"/>
        <v>97.150210216003032</v>
      </c>
      <c r="I25" s="22" t="s">
        <v>81</v>
      </c>
    </row>
    <row r="26" spans="1:9" ht="81" customHeight="1">
      <c r="A26" s="20" t="s">
        <v>62</v>
      </c>
      <c r="B26" s="18" t="s">
        <v>38</v>
      </c>
      <c r="C26" s="21">
        <v>169996.3</v>
      </c>
      <c r="D26" s="21">
        <v>195194.9</v>
      </c>
      <c r="E26" s="21">
        <v>195194.87729</v>
      </c>
      <c r="F26" s="21">
        <v>108593.44024</v>
      </c>
      <c r="G26" s="25">
        <f t="shared" si="0"/>
        <v>63.879884585723332</v>
      </c>
      <c r="H26" s="25">
        <f t="shared" si="1"/>
        <v>55.633345376509702</v>
      </c>
      <c r="I26" s="22" t="s">
        <v>97</v>
      </c>
    </row>
    <row r="27" spans="1:9" ht="156" customHeight="1">
      <c r="A27" s="20" t="s">
        <v>63</v>
      </c>
      <c r="B27" s="18" t="s">
        <v>39</v>
      </c>
      <c r="C27" s="21">
        <v>135500.79999999999</v>
      </c>
      <c r="D27" s="21">
        <v>182778.2</v>
      </c>
      <c r="E27" s="21">
        <v>182778.18975999998</v>
      </c>
      <c r="F27" s="21">
        <v>182539.54563000001</v>
      </c>
      <c r="G27" s="25">
        <f t="shared" si="0"/>
        <v>134.7147364665006</v>
      </c>
      <c r="H27" s="25">
        <f t="shared" si="1"/>
        <v>99.869435116786448</v>
      </c>
      <c r="I27" s="28" t="s">
        <v>82</v>
      </c>
    </row>
    <row r="28" spans="1:9" ht="64.5" customHeight="1">
      <c r="A28" s="17" t="s">
        <v>64</v>
      </c>
      <c r="B28" s="18" t="s">
        <v>48</v>
      </c>
      <c r="C28" s="21">
        <v>14464.2</v>
      </c>
      <c r="D28" s="21">
        <v>13364.2</v>
      </c>
      <c r="E28" s="21">
        <v>13364.2</v>
      </c>
      <c r="F28" s="21">
        <v>12637.95831</v>
      </c>
      <c r="G28" s="25">
        <f t="shared" si="0"/>
        <v>87.374056705521213</v>
      </c>
      <c r="H28" s="25">
        <f t="shared" si="1"/>
        <v>94.565767573068342</v>
      </c>
      <c r="I28" s="22" t="s">
        <v>76</v>
      </c>
    </row>
    <row r="29" spans="1:9" ht="63.75" customHeight="1">
      <c r="A29" s="17" t="s">
        <v>65</v>
      </c>
      <c r="B29" s="18" t="s">
        <v>40</v>
      </c>
      <c r="C29" s="21">
        <v>1030</v>
      </c>
      <c r="D29" s="21">
        <v>1030</v>
      </c>
      <c r="E29" s="21">
        <v>1030</v>
      </c>
      <c r="F29" s="21">
        <v>1029.99893</v>
      </c>
      <c r="G29" s="25">
        <f t="shared" si="0"/>
        <v>99.999896116504843</v>
      </c>
      <c r="H29" s="25">
        <f t="shared" si="1"/>
        <v>99.999896116504843</v>
      </c>
      <c r="I29" s="23" t="s">
        <v>72</v>
      </c>
    </row>
    <row r="30" spans="1:9" ht="145.5" customHeight="1">
      <c r="A30" s="17" t="s">
        <v>66</v>
      </c>
      <c r="B30" s="18" t="s">
        <v>41</v>
      </c>
      <c r="C30" s="21">
        <v>15700.6</v>
      </c>
      <c r="D30" s="21">
        <v>23781.5</v>
      </c>
      <c r="E30" s="21">
        <v>23781.535</v>
      </c>
      <c r="F30" s="21">
        <v>23685.493760000001</v>
      </c>
      <c r="G30" s="25">
        <f t="shared" si="0"/>
        <v>150.85725233430568</v>
      </c>
      <c r="H30" s="25">
        <f t="shared" si="1"/>
        <v>99.596152056627133</v>
      </c>
      <c r="I30" s="28" t="s">
        <v>98</v>
      </c>
    </row>
    <row r="31" spans="1:9" ht="91.5" customHeight="1">
      <c r="A31" s="17" t="s">
        <v>67</v>
      </c>
      <c r="B31" s="18" t="s">
        <v>42</v>
      </c>
      <c r="C31" s="21">
        <v>850</v>
      </c>
      <c r="D31" s="21">
        <v>160</v>
      </c>
      <c r="E31" s="21">
        <v>160</v>
      </c>
      <c r="F31" s="21">
        <v>73.877200000000002</v>
      </c>
      <c r="G31" s="25">
        <f t="shared" si="0"/>
        <v>8.6914352941176478</v>
      </c>
      <c r="H31" s="25">
        <f t="shared" si="1"/>
        <v>46.173249999999996</v>
      </c>
      <c r="I31" s="30" t="s">
        <v>99</v>
      </c>
    </row>
    <row r="32" spans="1:9" ht="60.75" customHeight="1">
      <c r="A32" s="17" t="s">
        <v>30</v>
      </c>
      <c r="B32" s="18" t="s">
        <v>43</v>
      </c>
      <c r="C32" s="24">
        <v>0</v>
      </c>
      <c r="D32" s="21">
        <v>107921.60000000001</v>
      </c>
      <c r="E32" s="21">
        <v>97187.757830000002</v>
      </c>
      <c r="F32" s="21">
        <v>97187.757569999987</v>
      </c>
      <c r="G32" s="25" t="s">
        <v>72</v>
      </c>
      <c r="H32" s="25">
        <f t="shared" si="1"/>
        <v>99.999999732476567</v>
      </c>
      <c r="I32" s="22" t="s">
        <v>77</v>
      </c>
    </row>
    <row r="33" spans="1:9" ht="114.75" customHeight="1">
      <c r="A33" s="17" t="s">
        <v>31</v>
      </c>
      <c r="B33" s="18" t="s">
        <v>44</v>
      </c>
      <c r="C33" s="21">
        <v>1477696.9</v>
      </c>
      <c r="D33" s="21">
        <v>3118489.4</v>
      </c>
      <c r="E33" s="21">
        <v>3117493.86454</v>
      </c>
      <c r="F33" s="21">
        <v>2952097.4379799999</v>
      </c>
      <c r="G33" s="25">
        <f t="shared" ref="G33" si="2">F33/C33*100</f>
        <v>199.77692569971558</v>
      </c>
      <c r="H33" s="25">
        <f t="shared" si="1"/>
        <v>94.694570903849879</v>
      </c>
      <c r="I33" s="28" t="s">
        <v>78</v>
      </c>
    </row>
    <row r="34" spans="1:9" ht="114.75" customHeight="1">
      <c r="A34" s="17" t="s">
        <v>49</v>
      </c>
      <c r="B34" s="18" t="s">
        <v>45</v>
      </c>
      <c r="C34" s="21">
        <v>62753.1</v>
      </c>
      <c r="D34" s="21">
        <v>329705.09999999998</v>
      </c>
      <c r="E34" s="21">
        <v>329705.05597000004</v>
      </c>
      <c r="F34" s="21">
        <v>306476.22943000001</v>
      </c>
      <c r="G34" s="25">
        <f t="shared" si="0"/>
        <v>488.38420640573935</v>
      </c>
      <c r="H34" s="25">
        <f t="shared" si="1"/>
        <v>92.954664746750609</v>
      </c>
      <c r="I34" s="28" t="s">
        <v>79</v>
      </c>
    </row>
    <row r="35" spans="1:9" ht="101.25" customHeight="1">
      <c r="A35" s="17" t="s">
        <v>50</v>
      </c>
      <c r="B35" s="18" t="s">
        <v>51</v>
      </c>
      <c r="C35" s="21">
        <v>330552.5</v>
      </c>
      <c r="D35" s="21">
        <v>766021.7</v>
      </c>
      <c r="E35" s="21">
        <v>766021.54220000003</v>
      </c>
      <c r="F35" s="21">
        <v>671395.46033999999</v>
      </c>
      <c r="G35" s="25">
        <f t="shared" si="0"/>
        <v>203.1131092156314</v>
      </c>
      <c r="H35" s="25">
        <f t="shared" si="1"/>
        <v>87.647073006819681</v>
      </c>
      <c r="I35" s="28" t="s">
        <v>80</v>
      </c>
    </row>
    <row r="36" spans="1:9" ht="78" customHeight="1">
      <c r="A36" s="17" t="s">
        <v>73</v>
      </c>
      <c r="B36" s="18" t="s">
        <v>74</v>
      </c>
      <c r="C36" s="21">
        <v>12193.6</v>
      </c>
      <c r="D36" s="21">
        <v>12498.9</v>
      </c>
      <c r="E36" s="21">
        <v>12498.91906</v>
      </c>
      <c r="F36" s="21">
        <v>11611.38142</v>
      </c>
      <c r="G36" s="25">
        <f t="shared" si="0"/>
        <v>95.225211750426453</v>
      </c>
      <c r="H36" s="25">
        <f t="shared" si="1"/>
        <v>92.899084826940225</v>
      </c>
      <c r="I36" s="27" t="s">
        <v>72</v>
      </c>
    </row>
    <row r="37" spans="1:9" ht="23.25" customHeight="1">
      <c r="A37" s="17" t="s">
        <v>32</v>
      </c>
      <c r="B37" s="18" t="s">
        <v>46</v>
      </c>
      <c r="C37" s="21">
        <v>4164040.1</v>
      </c>
      <c r="D37" s="21">
        <v>4516335.5999999996</v>
      </c>
      <c r="E37" s="21">
        <v>4669332.4892799994</v>
      </c>
      <c r="F37" s="21">
        <v>3557581.7244099998</v>
      </c>
      <c r="G37" s="25">
        <f t="shared" si="0"/>
        <v>85.4358180750949</v>
      </c>
      <c r="H37" s="25">
        <f t="shared" si="1"/>
        <v>76.190370520360418</v>
      </c>
      <c r="I37" s="23" t="s">
        <v>72</v>
      </c>
    </row>
    <row r="38" spans="1:9" ht="24.75" customHeight="1">
      <c r="A38" s="10" t="s">
        <v>16</v>
      </c>
      <c r="B38" s="15" t="s">
        <v>2</v>
      </c>
      <c r="C38" s="26">
        <f>SUM(C7:C37)</f>
        <v>58433964.600000001</v>
      </c>
      <c r="D38" s="26">
        <f>SUM(D7:D37)</f>
        <v>80085941.500000015</v>
      </c>
      <c r="E38" s="26">
        <f>SUM(E7:E37)</f>
        <v>80303840.796130002</v>
      </c>
      <c r="F38" s="26">
        <f>SUM(F7:F37)</f>
        <v>76686761.809840009</v>
      </c>
      <c r="G38" s="26">
        <f t="shared" si="0"/>
        <v>131.23662297224996</v>
      </c>
      <c r="H38" s="26">
        <f t="shared" si="1"/>
        <v>95.495758421477262</v>
      </c>
      <c r="I38" s="29" t="s">
        <v>72</v>
      </c>
    </row>
  </sheetData>
  <mergeCells count="10">
    <mergeCell ref="A1:I1"/>
    <mergeCell ref="A4:A5"/>
    <mergeCell ref="B4:B5"/>
    <mergeCell ref="C4:C5"/>
    <mergeCell ref="D4:D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отч по ГП 2021</vt:lpstr>
      <vt:lpstr>отч по ГП 2020</vt:lpstr>
      <vt:lpstr>2019</vt:lpstr>
      <vt:lpstr>'отч по ГП 2020'!Заголовки_для_печати</vt:lpstr>
      <vt:lpstr>'отч по ГП 2021'!Заголовки_для_печати</vt:lpstr>
      <vt:lpstr>'2019'!Область_печати</vt:lpstr>
      <vt:lpstr>'отч по ГП 2020'!Область_печати</vt:lpstr>
      <vt:lpstr>'отч по ГП 2021'!Область_печати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NKorshunova</dc:creator>
  <cp:lastModifiedBy>ЕТокмакова</cp:lastModifiedBy>
  <cp:lastPrinted>2022-04-28T00:28:56Z</cp:lastPrinted>
  <dcterms:created xsi:type="dcterms:W3CDTF">2016-04-27T00:02:02Z</dcterms:created>
  <dcterms:modified xsi:type="dcterms:W3CDTF">2022-05-18T08:39:52Z</dcterms:modified>
</cp:coreProperties>
</file>