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Документ" sheetId="2" r:id="rId1"/>
  </sheets>
  <definedNames>
    <definedName name="_xlnm._FilterDatabase" localSheetId="0" hidden="1">Документ!$A$6:$E$79</definedName>
    <definedName name="_xlnm.Print_Titles" localSheetId="0">Документ!$7:$7</definedName>
    <definedName name="_xlnm.Print_Area" localSheetId="0">Документ!$A$1:$D$79</definedName>
  </definedNames>
  <calcPr calcId="125725"/>
</workbook>
</file>

<file path=xl/calcChain.xml><?xml version="1.0" encoding="utf-8"?>
<calcChain xmlns="http://schemas.openxmlformats.org/spreadsheetml/2006/main">
  <c r="D74" i="2"/>
  <c r="D72"/>
  <c r="D70"/>
  <c r="D66"/>
  <c r="D60"/>
  <c r="D53"/>
  <c r="D49"/>
  <c r="D41"/>
  <c r="D37"/>
  <c r="D31"/>
  <c r="D22"/>
  <c r="D18"/>
  <c r="D16"/>
  <c r="D8"/>
  <c r="D78" l="1"/>
</calcChain>
</file>

<file path=xl/sharedStrings.xml><?xml version="1.0" encoding="utf-8"?>
<sst xmlns="http://schemas.openxmlformats.org/spreadsheetml/2006/main" count="211" uniqueCount="99">
  <si>
    <t>Наименование показателя</t>
  </si>
  <si>
    <t>Код</t>
  </si>
  <si>
    <t>Исполнено</t>
  </si>
  <si>
    <t>РЗ</t>
  </si>
  <si>
    <t>ПР</t>
  </si>
  <si>
    <t>1</t>
  </si>
  <si>
    <t>2</t>
  </si>
  <si>
    <t>3</t>
  </si>
  <si>
    <t>4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</si>
  <si>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</si>
  <si>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</si>
  <si>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</si>
  <si>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</si>
  <si>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</si>
  <si>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</si>
  <si>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</si>
  <si>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</si>
  <si>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</si>
  <si>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</si>
  <si>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</si>
  <si>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</si>
  <si>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</si>
  <si>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11</t>
  </si>
  <si>
    <t>Другие общегосударственные вопросы</t>
  </si>
  <si>
    <t>13</t>
  </si>
  <si>
    <t>10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</si>
  <si>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</si>
  <si>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</si>
  <si>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</si>
  <si>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09</t>
  </si>
  <si>
    <t>Миграционная политика</t>
  </si>
  <si>
    <t>14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</si>
  <si>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</si>
  <si>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</si>
  <si>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</si>
  <si>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</si>
  <si>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</si>
  <si>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</si>
  <si>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</si>
  <si>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</si>
  <si>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</si>
  <si>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</si>
  <si>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</si>
  <si>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</si>
  <si>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</si>
  <si>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</si>
  <si>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</si>
  <si>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жилищно-коммунального хозяйства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</si>
  <si>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</si>
  <si>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</si>
  <si>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</si>
  <si>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</si>
  <si>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</si>
  <si>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</si>
  <si>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</si>
  <si>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</si>
  <si>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</si>
  <si>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</si>
  <si>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</si>
  <si>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</si>
  <si>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</si>
  <si>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</si>
  <si>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</si>
  <si>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</si>
  <si>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</si>
  <si>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</si>
  <si>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</si>
  <si>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</si>
  <si>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</si>
  <si>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</si>
  <si>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</si>
  <si>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</si>
  <si>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</si>
  <si>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</si>
  <si>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</si>
  <si>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</si>
  <si>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</si>
  <si>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</si>
  <si>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</si>
  <si>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</si>
  <si>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</si>
  <si>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</si>
  <si>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</si>
  <si>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</si>
  <si>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</si>
  <si>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</si>
  <si>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</si>
  <si>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</si>
  <si>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</si>
  <si>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</si>
  <si>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(тыс.рублей)</t>
  </si>
  <si>
    <t>Итого расходов</t>
  </si>
  <si>
    <t>______________________</t>
  </si>
  <si>
    <t xml:space="preserve">ПРИЛОЖЕНИЕ 3 </t>
  </si>
  <si>
    <t xml:space="preserve">к Закону Забайкальского края                                                                                  "Об исполнении бюджета                                                                Забайкальского края за 2021 год" </t>
  </si>
  <si>
    <t>Расходы бюджета Забайкальского края по разделам, подразделам классификации расходов бюджетов Российской Федерации за 2021 год</t>
  </si>
  <si>
    <t>Судебная система</t>
  </si>
  <si>
    <t>Гражданская оборона</t>
  </si>
  <si>
    <t>Защита населения и территорий от чрезвычайных ситуаций природного и техногенного характера, пожарная безопасность</t>
  </si>
</sst>
</file>

<file path=xl/styles.xml><?xml version="1.0" encoding="utf-8"?>
<styleSheet xmlns="http://schemas.openxmlformats.org/spreadsheetml/2006/main">
  <numFmts count="2">
    <numFmt numFmtId="164" formatCode="_-* #,##0.0\ _₽_-;\-* #,##0.0\ _₽_-;_-* &quot;-&quot;?\ _₽_-;_-@_-"/>
    <numFmt numFmtId="165" formatCode="#,##0.0_ ;\-#,##0.0\ "/>
  </numFmts>
  <fonts count="19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3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/>
      <right/>
      <top style="thin">
        <color rgb="FF000000"/>
      </top>
      <bottom/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  <border>
      <left/>
      <right/>
      <top style="medium">
        <color rgb="FFFAC09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1">
    <xf numFmtId="0" fontId="0" fillId="0" borderId="0"/>
    <xf numFmtId="0" fontId="1" fillId="0" borderId="1">
      <alignment horizontal="center" vertical="top" wrapText="1"/>
    </xf>
    <xf numFmtId="0" fontId="2" fillId="0" borderId="1"/>
    <xf numFmtId="0" fontId="3" fillId="0" borderId="1">
      <alignment horizontal="right" vertical="top" wrapText="1"/>
    </xf>
    <xf numFmtId="49" fontId="4" fillId="0" borderId="2">
      <alignment horizontal="center" vertical="center" wrapText="1"/>
    </xf>
    <xf numFmtId="49" fontId="4" fillId="0" borderId="3">
      <alignment horizontal="center" vertical="center" wrapText="1"/>
    </xf>
    <xf numFmtId="49" fontId="4" fillId="0" borderId="4">
      <alignment horizontal="center" vertical="center" wrapText="1"/>
    </xf>
    <xf numFmtId="49" fontId="4" fillId="0" borderId="5">
      <alignment horizontal="center" vertical="center" wrapText="1"/>
    </xf>
    <xf numFmtId="49" fontId="4" fillId="0" borderId="6">
      <alignment horizontal="center" vertical="center" wrapText="1"/>
    </xf>
    <xf numFmtId="49" fontId="4" fillId="0" borderId="7">
      <alignment horizontal="center" vertical="center" wrapText="1"/>
    </xf>
    <xf numFmtId="49" fontId="4" fillId="0" borderId="8">
      <alignment horizontal="center" vertical="center" wrapText="1"/>
    </xf>
    <xf numFmtId="0" fontId="4" fillId="2" borderId="9">
      <alignment horizontal="left" vertical="top" wrapText="1"/>
    </xf>
    <xf numFmtId="49" fontId="4" fillId="2" borderId="9">
      <alignment horizontal="center" vertical="top" wrapText="1"/>
    </xf>
    <xf numFmtId="4" fontId="4" fillId="2" borderId="9">
      <alignment horizontal="right" vertical="top" wrapText="1"/>
    </xf>
    <xf numFmtId="4" fontId="4" fillId="2" borderId="9">
      <alignment horizontal="right" vertical="top" shrinkToFit="1"/>
    </xf>
    <xf numFmtId="0" fontId="4" fillId="3" borderId="9">
      <alignment horizontal="left" vertical="top" wrapText="1"/>
    </xf>
    <xf numFmtId="49" fontId="4" fillId="3" borderId="9">
      <alignment horizontal="center" vertical="top" shrinkToFit="1"/>
    </xf>
    <xf numFmtId="4" fontId="4" fillId="3" borderId="9">
      <alignment horizontal="right" vertical="top" shrinkToFit="1"/>
    </xf>
    <xf numFmtId="0" fontId="4" fillId="4" borderId="9">
      <alignment horizontal="left" vertical="top" wrapText="1"/>
    </xf>
    <xf numFmtId="49" fontId="4" fillId="4" borderId="9">
      <alignment horizontal="center" vertical="top" shrinkToFit="1"/>
    </xf>
    <xf numFmtId="49" fontId="4" fillId="4" borderId="9">
      <alignment horizontal="left" vertical="top" shrinkToFit="1"/>
    </xf>
    <xf numFmtId="4" fontId="4" fillId="4" borderId="9">
      <alignment horizontal="right" vertical="top" shrinkToFit="1"/>
    </xf>
    <xf numFmtId="0" fontId="5" fillId="0" borderId="1">
      <alignment horizontal="left" vertical="top" wrapText="1"/>
    </xf>
    <xf numFmtId="49" fontId="3" fillId="0" borderId="1">
      <alignment horizontal="center" vertical="top" shrinkToFit="1"/>
    </xf>
    <xf numFmtId="49" fontId="3" fillId="0" borderId="1">
      <alignment horizontal="left" vertical="top" shrinkToFit="1"/>
    </xf>
    <xf numFmtId="4" fontId="3" fillId="0" borderId="1">
      <alignment horizontal="right" vertical="top" shrinkToFit="1"/>
    </xf>
    <xf numFmtId="0" fontId="5" fillId="0" borderId="9">
      <alignment horizontal="left" vertical="top" wrapText="1"/>
    </xf>
    <xf numFmtId="49" fontId="3" fillId="0" borderId="9">
      <alignment horizontal="center" vertical="top" shrinkToFit="1"/>
    </xf>
    <xf numFmtId="49" fontId="3" fillId="0" borderId="9">
      <alignment horizontal="left" vertical="top" shrinkToFit="1"/>
    </xf>
    <xf numFmtId="4" fontId="3" fillId="0" borderId="9">
      <alignment horizontal="right" vertical="top" shrinkToFit="1"/>
    </xf>
    <xf numFmtId="0" fontId="3" fillId="0" borderId="1">
      <alignment horizontal="left" vertical="top" wrapText="1"/>
    </xf>
    <xf numFmtId="49" fontId="3" fillId="0" borderId="1">
      <alignment horizontal="center" vertical="top"/>
    </xf>
    <xf numFmtId="4" fontId="3" fillId="0" borderId="1">
      <alignment horizontal="right" vertical="top"/>
    </xf>
    <xf numFmtId="0" fontId="3" fillId="0" borderId="1"/>
    <xf numFmtId="0" fontId="3" fillId="0" borderId="10"/>
    <xf numFmtId="0" fontId="3" fillId="0" borderId="11"/>
    <xf numFmtId="0" fontId="3" fillId="0" borderId="12"/>
    <xf numFmtId="0" fontId="6" fillId="5" borderId="13"/>
    <xf numFmtId="0" fontId="6" fillId="5" borderId="14"/>
    <xf numFmtId="4" fontId="4" fillId="5" borderId="15">
      <alignment horizontal="right" shrinkToFit="1"/>
    </xf>
    <xf numFmtId="0" fontId="3" fillId="0" borderId="16"/>
    <xf numFmtId="0" fontId="9" fillId="0" borderId="0"/>
    <xf numFmtId="0" fontId="9" fillId="0" borderId="0"/>
    <xf numFmtId="0" fontId="9" fillId="0" borderId="0"/>
    <xf numFmtId="0" fontId="7" fillId="0" borderId="1"/>
    <xf numFmtId="0" fontId="7" fillId="0" borderId="1"/>
    <xf numFmtId="0" fontId="8" fillId="6" borderId="1"/>
    <xf numFmtId="0" fontId="3" fillId="0" borderId="1">
      <alignment horizontal="left" vertical="top"/>
    </xf>
    <xf numFmtId="0" fontId="7" fillId="0" borderId="1"/>
    <xf numFmtId="0" fontId="3" fillId="0" borderId="1">
      <alignment horizontal="right" vertical="top"/>
    </xf>
    <xf numFmtId="0" fontId="16" fillId="0" borderId="1"/>
  </cellStyleXfs>
  <cellXfs count="35">
    <xf numFmtId="0" fontId="0" fillId="0" borderId="0" xfId="0"/>
    <xf numFmtId="0" fontId="10" fillId="0" borderId="1" xfId="2" applyNumberFormat="1" applyFont="1" applyProtection="1"/>
    <xf numFmtId="0" fontId="11" fillId="0" borderId="0" xfId="0" applyFont="1" applyProtection="1">
      <protection locked="0"/>
    </xf>
    <xf numFmtId="49" fontId="12" fillId="7" borderId="17" xfId="8" applyNumberFormat="1" applyFont="1" applyFill="1" applyBorder="1" applyProtection="1">
      <alignment horizontal="center" vertical="center" wrapText="1"/>
    </xf>
    <xf numFmtId="49" fontId="12" fillId="7" borderId="17" xfId="9" applyNumberFormat="1" applyFont="1" applyFill="1" applyBorder="1" applyProtection="1">
      <alignment horizontal="center" vertical="center" wrapText="1"/>
    </xf>
    <xf numFmtId="49" fontId="12" fillId="7" borderId="17" xfId="10" applyNumberFormat="1" applyFont="1" applyFill="1" applyBorder="1" applyProtection="1">
      <alignment horizontal="center" vertical="center" wrapText="1"/>
    </xf>
    <xf numFmtId="0" fontId="12" fillId="7" borderId="17" xfId="11" quotePrefix="1" applyNumberFormat="1" applyFont="1" applyFill="1" applyBorder="1" applyProtection="1">
      <alignment horizontal="left" vertical="top" wrapText="1"/>
    </xf>
    <xf numFmtId="49" fontId="12" fillId="7" borderId="17" xfId="12" applyNumberFormat="1" applyFont="1" applyFill="1" applyBorder="1" applyProtection="1">
      <alignment horizontal="center" vertical="top" wrapText="1"/>
    </xf>
    <xf numFmtId="0" fontId="10" fillId="0" borderId="1" xfId="33" applyNumberFormat="1" applyFont="1" applyProtection="1"/>
    <xf numFmtId="164" fontId="12" fillId="7" borderId="17" xfId="13" applyNumberFormat="1" applyFont="1" applyFill="1" applyBorder="1" applyAlignment="1" applyProtection="1">
      <alignment horizontal="right" vertical="center" wrapText="1"/>
    </xf>
    <xf numFmtId="0" fontId="10" fillId="7" borderId="17" xfId="15" quotePrefix="1" applyNumberFormat="1" applyFont="1" applyFill="1" applyBorder="1" applyProtection="1">
      <alignment horizontal="left" vertical="top" wrapText="1"/>
    </xf>
    <xf numFmtId="49" fontId="10" fillId="7" borderId="17" xfId="16" applyNumberFormat="1" applyFont="1" applyFill="1" applyBorder="1" applyProtection="1">
      <alignment horizontal="center" vertical="top" shrinkToFit="1"/>
    </xf>
    <xf numFmtId="49" fontId="10" fillId="7" borderId="17" xfId="12" applyNumberFormat="1" applyFont="1" applyFill="1" applyBorder="1" applyProtection="1">
      <alignment horizontal="center" vertical="top" wrapText="1"/>
    </xf>
    <xf numFmtId="0" fontId="10" fillId="7" borderId="17" xfId="38" applyNumberFormat="1" applyFont="1" applyFill="1" applyBorder="1" applyProtection="1"/>
    <xf numFmtId="165" fontId="12" fillId="7" borderId="17" xfId="13" applyNumberFormat="1" applyFont="1" applyFill="1" applyBorder="1" applyAlignment="1" applyProtection="1">
      <alignment horizontal="right" vertical="center" wrapText="1"/>
    </xf>
    <xf numFmtId="164" fontId="11" fillId="0" borderId="18" xfId="0" applyNumberFormat="1" applyFont="1" applyFill="1" applyBorder="1" applyAlignment="1">
      <alignment horizontal="right" vertical="center" wrapText="1"/>
    </xf>
    <xf numFmtId="164" fontId="13" fillId="0" borderId="18" xfId="0" applyNumberFormat="1" applyFont="1" applyFill="1" applyBorder="1" applyAlignment="1">
      <alignment horizontal="right" vertical="center" wrapText="1"/>
    </xf>
    <xf numFmtId="165" fontId="13" fillId="0" borderId="18" xfId="0" applyNumberFormat="1" applyFont="1" applyFill="1" applyBorder="1" applyAlignment="1">
      <alignment horizontal="right" vertical="center" wrapText="1"/>
    </xf>
    <xf numFmtId="165" fontId="11" fillId="0" borderId="18" xfId="0" applyNumberFormat="1" applyFont="1" applyFill="1" applyBorder="1" applyAlignment="1">
      <alignment horizontal="right" vertical="center" wrapText="1"/>
    </xf>
    <xf numFmtId="0" fontId="12" fillId="8" borderId="18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8" fillId="7" borderId="17" xfId="7" applyNumberFormat="1" applyFont="1" applyFill="1" applyBorder="1" applyProtection="1">
      <alignment horizontal="center" vertical="center" wrapText="1"/>
    </xf>
    <xf numFmtId="0" fontId="10" fillId="7" borderId="17" xfId="15" applyNumberFormat="1" applyFont="1" applyFill="1" applyBorder="1" applyProtection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5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10" fillId="0" borderId="1" xfId="3" applyNumberFormat="1" applyFont="1" applyProtection="1">
      <alignment horizontal="right" vertical="top" wrapText="1"/>
    </xf>
    <xf numFmtId="0" fontId="10" fillId="0" borderId="1" xfId="3" applyFont="1">
      <alignment horizontal="right" vertical="top" wrapText="1"/>
    </xf>
    <xf numFmtId="49" fontId="18" fillId="7" borderId="17" xfId="4" applyNumberFormat="1" applyFont="1" applyFill="1" applyBorder="1" applyProtection="1">
      <alignment horizontal="center" vertical="center" wrapText="1"/>
    </xf>
    <xf numFmtId="49" fontId="18" fillId="7" borderId="17" xfId="4" applyFont="1" applyFill="1" applyBorder="1">
      <alignment horizontal="center" vertical="center" wrapText="1"/>
    </xf>
    <xf numFmtId="49" fontId="18" fillId="7" borderId="17" xfId="5" applyNumberFormat="1" applyFont="1" applyFill="1" applyBorder="1" applyProtection="1">
      <alignment horizontal="center" vertical="center" wrapText="1"/>
    </xf>
    <xf numFmtId="49" fontId="18" fillId="7" borderId="17" xfId="5" applyFont="1" applyFill="1" applyBorder="1">
      <alignment horizontal="center" vertical="center" wrapText="1"/>
    </xf>
    <xf numFmtId="49" fontId="18" fillId="7" borderId="17" xfId="6" applyNumberFormat="1" applyFont="1" applyFill="1" applyBorder="1" applyProtection="1">
      <alignment horizontal="center" vertical="center" wrapText="1"/>
    </xf>
    <xf numFmtId="49" fontId="18" fillId="7" borderId="17" xfId="6" applyFont="1" applyFill="1" applyBorder="1">
      <alignment horizontal="center" vertical="center" wrapText="1"/>
    </xf>
  </cellXfs>
  <cellStyles count="51">
    <cellStyle name="br" xfId="43"/>
    <cellStyle name="col" xfId="42"/>
    <cellStyle name="st48" xfId="3"/>
    <cellStyle name="style0" xfId="44"/>
    <cellStyle name="td" xfId="45"/>
    <cellStyle name="tr" xfId="41"/>
    <cellStyle name="xl21" xfId="46"/>
    <cellStyle name="xl22" xfId="4"/>
    <cellStyle name="xl23" xfId="8"/>
    <cellStyle name="xl24" xfId="11"/>
    <cellStyle name="xl25" xfId="15"/>
    <cellStyle name="xl26" xfId="18"/>
    <cellStyle name="xl27" xfId="26"/>
    <cellStyle name="xl28" xfId="47"/>
    <cellStyle name="xl29" xfId="22"/>
    <cellStyle name="xl30" xfId="34"/>
    <cellStyle name="xl31" xfId="37"/>
    <cellStyle name="xl32" xfId="40"/>
    <cellStyle name="xl33" xfId="48"/>
    <cellStyle name="xl34" xfId="7"/>
    <cellStyle name="xl35" xfId="9"/>
    <cellStyle name="xl36" xfId="12"/>
    <cellStyle name="xl37" xfId="16"/>
    <cellStyle name="xl38" xfId="19"/>
    <cellStyle name="xl39" xfId="27"/>
    <cellStyle name="xl40" xfId="23"/>
    <cellStyle name="xl41" xfId="35"/>
    <cellStyle name="xl42" xfId="38"/>
    <cellStyle name="xl43" xfId="20"/>
    <cellStyle name="xl44" xfId="28"/>
    <cellStyle name="xl45" xfId="24"/>
    <cellStyle name="xl46" xfId="5"/>
    <cellStyle name="xl47" xfId="31"/>
    <cellStyle name="xl48" xfId="13"/>
    <cellStyle name="xl49" xfId="17"/>
    <cellStyle name="xl50" xfId="21"/>
    <cellStyle name="xl51" xfId="29"/>
    <cellStyle name="xl52" xfId="25"/>
    <cellStyle name="xl53" xfId="39"/>
    <cellStyle name="xl54" xfId="1"/>
    <cellStyle name="xl55" xfId="49"/>
    <cellStyle name="xl56" xfId="6"/>
    <cellStyle name="xl57" xfId="10"/>
    <cellStyle name="xl58" xfId="14"/>
    <cellStyle name="xl59" xfId="32"/>
    <cellStyle name="xl60" xfId="36"/>
    <cellStyle name="xl61" xfId="30"/>
    <cellStyle name="xl62" xfId="2"/>
    <cellStyle name="xl63" xfId="33"/>
    <cellStyle name="Обычный" xfId="0" builtinId="0"/>
    <cellStyle name="Обычный_Приложения 8, 9, 10 (1)" xfId="5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9"/>
  <sheetViews>
    <sheetView showGridLines="0" tabSelected="1" view="pageBreakPreview" zoomScale="75" zoomScaleNormal="100" zoomScaleSheetLayoutView="75" workbookViewId="0">
      <pane xSplit="3" ySplit="7" topLeftCell="D47" activePane="bottomRight" state="frozen"/>
      <selection pane="topRight" activeCell="D1" sqref="D1"/>
      <selection pane="bottomLeft" activeCell="A7" sqref="A7"/>
      <selection pane="bottomRight" activeCell="G19" sqref="G19"/>
    </sheetView>
  </sheetViews>
  <sheetFormatPr defaultRowHeight="15"/>
  <cols>
    <col min="1" max="1" width="57.42578125" style="2" customWidth="1"/>
    <col min="2" max="3" width="9.5703125" style="2" customWidth="1"/>
    <col min="4" max="4" width="21" style="2" customWidth="1"/>
    <col min="5" max="5" width="9.140625" style="2" customWidth="1"/>
    <col min="6" max="6" width="9.140625" style="2"/>
    <col min="7" max="7" width="57.42578125" style="2" customWidth="1"/>
    <col min="8" max="16384" width="9.140625" style="2"/>
  </cols>
  <sheetData>
    <row r="1" spans="1:5" ht="21.75" customHeight="1">
      <c r="A1" s="20"/>
      <c r="B1" s="24" t="s">
        <v>93</v>
      </c>
      <c r="C1" s="24"/>
      <c r="D1" s="24"/>
      <c r="E1" s="1"/>
    </row>
    <row r="2" spans="1:5" ht="66.75" customHeight="1">
      <c r="A2" s="21"/>
      <c r="B2" s="24" t="s">
        <v>94</v>
      </c>
      <c r="C2" s="24"/>
      <c r="D2" s="24"/>
      <c r="E2" s="1"/>
    </row>
    <row r="3" spans="1:5" ht="36" customHeight="1">
      <c r="A3" s="25" t="s">
        <v>95</v>
      </c>
      <c r="B3" s="25"/>
      <c r="C3" s="25"/>
      <c r="D3" s="25"/>
      <c r="E3" s="1"/>
    </row>
    <row r="4" spans="1:5" ht="15.2" customHeight="1">
      <c r="A4" s="27" t="s">
        <v>90</v>
      </c>
      <c r="B4" s="28"/>
      <c r="C4" s="28"/>
      <c r="D4" s="28"/>
      <c r="E4" s="1"/>
    </row>
    <row r="5" spans="1:5" ht="18.75" customHeight="1">
      <c r="A5" s="29" t="s">
        <v>0</v>
      </c>
      <c r="B5" s="31" t="s">
        <v>1</v>
      </c>
      <c r="C5" s="32"/>
      <c r="D5" s="33" t="s">
        <v>2</v>
      </c>
      <c r="E5" s="1"/>
    </row>
    <row r="6" spans="1:5" ht="19.5" customHeight="1">
      <c r="A6" s="30"/>
      <c r="B6" s="22" t="s">
        <v>3</v>
      </c>
      <c r="C6" s="22" t="s">
        <v>4</v>
      </c>
      <c r="D6" s="34"/>
      <c r="E6" s="1"/>
    </row>
    <row r="7" spans="1:5" ht="17.25" customHeight="1">
      <c r="A7" s="3" t="s">
        <v>5</v>
      </c>
      <c r="B7" s="4" t="s">
        <v>6</v>
      </c>
      <c r="C7" s="4" t="s">
        <v>7</v>
      </c>
      <c r="D7" s="5" t="s">
        <v>8</v>
      </c>
      <c r="E7" s="1"/>
    </row>
    <row r="8" spans="1:5">
      <c r="A8" s="6" t="s">
        <v>9</v>
      </c>
      <c r="B8" s="7" t="s">
        <v>10</v>
      </c>
      <c r="C8" s="7"/>
      <c r="D8" s="9">
        <f>D9+D10+D11+D12+D13+D14+D15</f>
        <v>3223285.1999999997</v>
      </c>
      <c r="E8" s="1"/>
    </row>
    <row r="9" spans="1:5" ht="30">
      <c r="A9" s="10" t="s">
        <v>11</v>
      </c>
      <c r="B9" s="11" t="s">
        <v>10</v>
      </c>
      <c r="C9" s="11" t="s">
        <v>12</v>
      </c>
      <c r="D9" s="15">
        <v>6186.6</v>
      </c>
      <c r="E9" s="1"/>
    </row>
    <row r="10" spans="1:5" ht="45">
      <c r="A10" s="10" t="s">
        <v>13</v>
      </c>
      <c r="B10" s="11" t="s">
        <v>10</v>
      </c>
      <c r="C10" s="11" t="s">
        <v>14</v>
      </c>
      <c r="D10" s="15">
        <v>141375.6</v>
      </c>
      <c r="E10" s="1"/>
    </row>
    <row r="11" spans="1:5" ht="45">
      <c r="A11" s="10" t="s">
        <v>15</v>
      </c>
      <c r="B11" s="11" t="s">
        <v>10</v>
      </c>
      <c r="C11" s="11" t="s">
        <v>16</v>
      </c>
      <c r="D11" s="15">
        <v>100509</v>
      </c>
      <c r="E11" s="1"/>
    </row>
    <row r="12" spans="1:5">
      <c r="A12" s="23" t="s">
        <v>96</v>
      </c>
      <c r="B12" s="11" t="s">
        <v>10</v>
      </c>
      <c r="C12" s="11" t="s">
        <v>17</v>
      </c>
      <c r="D12" s="15">
        <v>296.5</v>
      </c>
      <c r="E12" s="1"/>
    </row>
    <row r="13" spans="1:5" ht="30.75" customHeight="1">
      <c r="A13" s="10" t="s">
        <v>18</v>
      </c>
      <c r="B13" s="11" t="s">
        <v>10</v>
      </c>
      <c r="C13" s="11" t="s">
        <v>19</v>
      </c>
      <c r="D13" s="15">
        <v>170394.5</v>
      </c>
      <c r="E13" s="1"/>
    </row>
    <row r="14" spans="1:5">
      <c r="A14" s="10" t="s">
        <v>20</v>
      </c>
      <c r="B14" s="11" t="s">
        <v>10</v>
      </c>
      <c r="C14" s="11" t="s">
        <v>21</v>
      </c>
      <c r="D14" s="15">
        <v>49722.7</v>
      </c>
      <c r="E14" s="1"/>
    </row>
    <row r="15" spans="1:5">
      <c r="A15" s="10" t="s">
        <v>23</v>
      </c>
      <c r="B15" s="11" t="s">
        <v>10</v>
      </c>
      <c r="C15" s="11" t="s">
        <v>24</v>
      </c>
      <c r="D15" s="15">
        <v>2754800.3</v>
      </c>
      <c r="E15" s="1"/>
    </row>
    <row r="16" spans="1:5">
      <c r="A16" s="6" t="s">
        <v>26</v>
      </c>
      <c r="B16" s="7" t="s">
        <v>12</v>
      </c>
      <c r="C16" s="12"/>
      <c r="D16" s="16">
        <f>D17</f>
        <v>63275</v>
      </c>
      <c r="E16" s="1"/>
    </row>
    <row r="17" spans="1:5">
      <c r="A17" s="10" t="s">
        <v>27</v>
      </c>
      <c r="B17" s="11" t="s">
        <v>12</v>
      </c>
      <c r="C17" s="11" t="s">
        <v>14</v>
      </c>
      <c r="D17" s="15">
        <v>63275</v>
      </c>
      <c r="E17" s="1"/>
    </row>
    <row r="18" spans="1:5" ht="15.75" customHeight="1">
      <c r="A18" s="6" t="s">
        <v>28</v>
      </c>
      <c r="B18" s="7" t="s">
        <v>14</v>
      </c>
      <c r="C18" s="12"/>
      <c r="D18" s="16">
        <f>D19+D20+D21</f>
        <v>1759160.5</v>
      </c>
      <c r="E18" s="1"/>
    </row>
    <row r="19" spans="1:5">
      <c r="A19" s="23" t="s">
        <v>97</v>
      </c>
      <c r="B19" s="11" t="s">
        <v>14</v>
      </c>
      <c r="C19" s="11" t="s">
        <v>29</v>
      </c>
      <c r="D19" s="15">
        <v>210473.2</v>
      </c>
      <c r="E19" s="1"/>
    </row>
    <row r="20" spans="1:5" ht="30" customHeight="1">
      <c r="A20" s="23" t="s">
        <v>98</v>
      </c>
      <c r="B20" s="11" t="s">
        <v>14</v>
      </c>
      <c r="C20" s="11" t="s">
        <v>25</v>
      </c>
      <c r="D20" s="15">
        <v>1548447.3</v>
      </c>
      <c r="E20" s="1"/>
    </row>
    <row r="21" spans="1:5">
      <c r="A21" s="10" t="s">
        <v>30</v>
      </c>
      <c r="B21" s="11" t="s">
        <v>14</v>
      </c>
      <c r="C21" s="11" t="s">
        <v>22</v>
      </c>
      <c r="D21" s="15">
        <v>240</v>
      </c>
      <c r="E21" s="1"/>
    </row>
    <row r="22" spans="1:5">
      <c r="A22" s="6" t="s">
        <v>32</v>
      </c>
      <c r="B22" s="7" t="s">
        <v>16</v>
      </c>
      <c r="C22" s="12"/>
      <c r="D22" s="17">
        <f>D23+D24+D25+D26+D27+D28+D29+D30</f>
        <v>16720468.6</v>
      </c>
      <c r="E22" s="1"/>
    </row>
    <row r="23" spans="1:5">
      <c r="A23" s="10" t="s">
        <v>33</v>
      </c>
      <c r="B23" s="11" t="s">
        <v>16</v>
      </c>
      <c r="C23" s="11" t="s">
        <v>10</v>
      </c>
      <c r="D23" s="15">
        <v>200585.60000000001</v>
      </c>
      <c r="E23" s="1"/>
    </row>
    <row r="24" spans="1:5">
      <c r="A24" s="10" t="s">
        <v>34</v>
      </c>
      <c r="B24" s="11" t="s">
        <v>16</v>
      </c>
      <c r="C24" s="11" t="s">
        <v>17</v>
      </c>
      <c r="D24" s="15">
        <v>1896629</v>
      </c>
      <c r="E24" s="1"/>
    </row>
    <row r="25" spans="1:5">
      <c r="A25" s="10" t="s">
        <v>36</v>
      </c>
      <c r="B25" s="11" t="s">
        <v>16</v>
      </c>
      <c r="C25" s="11" t="s">
        <v>19</v>
      </c>
      <c r="D25" s="15">
        <v>490815.6</v>
      </c>
      <c r="E25" s="1"/>
    </row>
    <row r="26" spans="1:5">
      <c r="A26" s="10" t="s">
        <v>37</v>
      </c>
      <c r="B26" s="11" t="s">
        <v>16</v>
      </c>
      <c r="C26" s="11" t="s">
        <v>21</v>
      </c>
      <c r="D26" s="15">
        <v>1792735.8</v>
      </c>
      <c r="E26" s="1"/>
    </row>
    <row r="27" spans="1:5">
      <c r="A27" s="10" t="s">
        <v>38</v>
      </c>
      <c r="B27" s="11" t="s">
        <v>16</v>
      </c>
      <c r="C27" s="11" t="s">
        <v>35</v>
      </c>
      <c r="D27" s="15">
        <v>2436608.5</v>
      </c>
      <c r="E27" s="1"/>
    </row>
    <row r="28" spans="1:5">
      <c r="A28" s="10" t="s">
        <v>39</v>
      </c>
      <c r="B28" s="11" t="s">
        <v>16</v>
      </c>
      <c r="C28" s="11" t="s">
        <v>29</v>
      </c>
      <c r="D28" s="15">
        <v>9183569.5999999996</v>
      </c>
      <c r="E28" s="8"/>
    </row>
    <row r="29" spans="1:5">
      <c r="A29" s="10" t="s">
        <v>40</v>
      </c>
      <c r="B29" s="11" t="s">
        <v>16</v>
      </c>
      <c r="C29" s="11" t="s">
        <v>25</v>
      </c>
      <c r="D29" s="15">
        <v>69835.7</v>
      </c>
      <c r="E29" s="1"/>
    </row>
    <row r="30" spans="1:5">
      <c r="A30" s="10" t="s">
        <v>41</v>
      </c>
      <c r="B30" s="11" t="s">
        <v>16</v>
      </c>
      <c r="C30" s="11" t="s">
        <v>42</v>
      </c>
      <c r="D30" s="15">
        <v>649688.80000000005</v>
      </c>
      <c r="E30" s="1"/>
    </row>
    <row r="31" spans="1:5">
      <c r="A31" s="6" t="s">
        <v>43</v>
      </c>
      <c r="B31" s="7" t="s">
        <v>17</v>
      </c>
      <c r="C31" s="12"/>
      <c r="D31" s="16">
        <f>D32+D33+D34+D35+D36</f>
        <v>4108028</v>
      </c>
      <c r="E31" s="1"/>
    </row>
    <row r="32" spans="1:5" ht="16.5" customHeight="1">
      <c r="A32" s="10" t="s">
        <v>44</v>
      </c>
      <c r="B32" s="11" t="s">
        <v>17</v>
      </c>
      <c r="C32" s="11" t="s">
        <v>10</v>
      </c>
      <c r="D32" s="15">
        <v>725357</v>
      </c>
      <c r="E32" s="1"/>
    </row>
    <row r="33" spans="1:5" ht="18" customHeight="1">
      <c r="A33" s="10" t="s">
        <v>45</v>
      </c>
      <c r="B33" s="11" t="s">
        <v>17</v>
      </c>
      <c r="C33" s="11" t="s">
        <v>12</v>
      </c>
      <c r="D33" s="15">
        <v>2391479.6</v>
      </c>
      <c r="E33" s="1"/>
    </row>
    <row r="34" spans="1:5" ht="17.25" customHeight="1">
      <c r="A34" s="10" t="s">
        <v>46</v>
      </c>
      <c r="B34" s="11" t="s">
        <v>17</v>
      </c>
      <c r="C34" s="11" t="s">
        <v>14</v>
      </c>
      <c r="D34" s="15">
        <v>651536.9</v>
      </c>
      <c r="E34" s="1"/>
    </row>
    <row r="35" spans="1:5" ht="30">
      <c r="A35" s="10" t="s">
        <v>47</v>
      </c>
      <c r="B35" s="11" t="s">
        <v>17</v>
      </c>
      <c r="C35" s="11" t="s">
        <v>16</v>
      </c>
      <c r="D35" s="15">
        <v>16341.8</v>
      </c>
      <c r="E35" s="1"/>
    </row>
    <row r="36" spans="1:5" ht="17.25" customHeight="1">
      <c r="A36" s="10" t="s">
        <v>48</v>
      </c>
      <c r="B36" s="11" t="s">
        <v>17</v>
      </c>
      <c r="C36" s="11" t="s">
        <v>17</v>
      </c>
      <c r="D36" s="15">
        <v>323312.7</v>
      </c>
      <c r="E36" s="1"/>
    </row>
    <row r="37" spans="1:5">
      <c r="A37" s="6" t="s">
        <v>49</v>
      </c>
      <c r="B37" s="7" t="s">
        <v>19</v>
      </c>
      <c r="C37" s="12"/>
      <c r="D37" s="16">
        <f>D38+D39+D40</f>
        <v>598845</v>
      </c>
      <c r="E37" s="1"/>
    </row>
    <row r="38" spans="1:5" ht="30" customHeight="1">
      <c r="A38" s="10" t="s">
        <v>50</v>
      </c>
      <c r="B38" s="11" t="s">
        <v>19</v>
      </c>
      <c r="C38" s="11" t="s">
        <v>14</v>
      </c>
      <c r="D38" s="15">
        <v>24552.9</v>
      </c>
      <c r="E38" s="1"/>
    </row>
    <row r="39" spans="1:5" ht="29.25" customHeight="1">
      <c r="A39" s="10" t="s">
        <v>51</v>
      </c>
      <c r="B39" s="11" t="s">
        <v>19</v>
      </c>
      <c r="C39" s="11" t="s">
        <v>16</v>
      </c>
      <c r="D39" s="15">
        <v>1973</v>
      </c>
      <c r="E39" s="1"/>
    </row>
    <row r="40" spans="1:5" ht="13.5" customHeight="1">
      <c r="A40" s="10" t="s">
        <v>52</v>
      </c>
      <c r="B40" s="11" t="s">
        <v>19</v>
      </c>
      <c r="C40" s="11" t="s">
        <v>17</v>
      </c>
      <c r="D40" s="15">
        <v>572319.1</v>
      </c>
      <c r="E40" s="1"/>
    </row>
    <row r="41" spans="1:5">
      <c r="A41" s="6" t="s">
        <v>53</v>
      </c>
      <c r="B41" s="7" t="s">
        <v>21</v>
      </c>
      <c r="C41" s="12"/>
      <c r="D41" s="17">
        <f>D42+D43+D44+D45+D46+D47+D48</f>
        <v>22786676.600000001</v>
      </c>
      <c r="E41" s="1"/>
    </row>
    <row r="42" spans="1:5">
      <c r="A42" s="10" t="s">
        <v>54</v>
      </c>
      <c r="B42" s="11" t="s">
        <v>21</v>
      </c>
      <c r="C42" s="11" t="s">
        <v>10</v>
      </c>
      <c r="D42" s="15">
        <v>4970885.8</v>
      </c>
      <c r="E42" s="1"/>
    </row>
    <row r="43" spans="1:5">
      <c r="A43" s="10" t="s">
        <v>55</v>
      </c>
      <c r="B43" s="11" t="s">
        <v>21</v>
      </c>
      <c r="C43" s="11" t="s">
        <v>12</v>
      </c>
      <c r="D43" s="18">
        <v>14123964.800000001</v>
      </c>
      <c r="E43" s="1"/>
    </row>
    <row r="44" spans="1:5">
      <c r="A44" s="10" t="s">
        <v>56</v>
      </c>
      <c r="B44" s="11" t="s">
        <v>21</v>
      </c>
      <c r="C44" s="11" t="s">
        <v>14</v>
      </c>
      <c r="D44" s="15">
        <v>398331.9</v>
      </c>
      <c r="E44" s="1"/>
    </row>
    <row r="45" spans="1:5">
      <c r="A45" s="10" t="s">
        <v>57</v>
      </c>
      <c r="B45" s="11" t="s">
        <v>21</v>
      </c>
      <c r="C45" s="11" t="s">
        <v>16</v>
      </c>
      <c r="D45" s="15">
        <v>1955342.8</v>
      </c>
      <c r="E45" s="1"/>
    </row>
    <row r="46" spans="1:5" ht="30">
      <c r="A46" s="10" t="s">
        <v>58</v>
      </c>
      <c r="B46" s="11" t="s">
        <v>21</v>
      </c>
      <c r="C46" s="11" t="s">
        <v>17</v>
      </c>
      <c r="D46" s="15">
        <v>88145.4</v>
      </c>
      <c r="E46" s="1"/>
    </row>
    <row r="47" spans="1:5">
      <c r="A47" s="10" t="s">
        <v>59</v>
      </c>
      <c r="B47" s="11" t="s">
        <v>21</v>
      </c>
      <c r="C47" s="11" t="s">
        <v>21</v>
      </c>
      <c r="D47" s="15">
        <v>367781.3</v>
      </c>
      <c r="E47" s="1"/>
    </row>
    <row r="48" spans="1:5">
      <c r="A48" s="10" t="s">
        <v>60</v>
      </c>
      <c r="B48" s="11" t="s">
        <v>21</v>
      </c>
      <c r="C48" s="11" t="s">
        <v>29</v>
      </c>
      <c r="D48" s="15">
        <v>882224.6</v>
      </c>
      <c r="E48" s="1"/>
    </row>
    <row r="49" spans="1:5">
      <c r="A49" s="6" t="s">
        <v>61</v>
      </c>
      <c r="B49" s="7" t="s">
        <v>35</v>
      </c>
      <c r="C49" s="12"/>
      <c r="D49" s="16">
        <f>D50+D51+D52</f>
        <v>1394703.1</v>
      </c>
      <c r="E49" s="1"/>
    </row>
    <row r="50" spans="1:5">
      <c r="A50" s="10" t="s">
        <v>62</v>
      </c>
      <c r="B50" s="11" t="s">
        <v>35</v>
      </c>
      <c r="C50" s="11" t="s">
        <v>10</v>
      </c>
      <c r="D50" s="15">
        <v>1183345.3</v>
      </c>
      <c r="E50" s="1"/>
    </row>
    <row r="51" spans="1:5">
      <c r="A51" s="10" t="s">
        <v>63</v>
      </c>
      <c r="B51" s="11" t="s">
        <v>35</v>
      </c>
      <c r="C51" s="11" t="s">
        <v>12</v>
      </c>
      <c r="D51" s="15">
        <v>75820.3</v>
      </c>
      <c r="E51" s="1"/>
    </row>
    <row r="52" spans="1:5">
      <c r="A52" s="10" t="s">
        <v>64</v>
      </c>
      <c r="B52" s="11" t="s">
        <v>35</v>
      </c>
      <c r="C52" s="11" t="s">
        <v>16</v>
      </c>
      <c r="D52" s="15">
        <v>135537.5</v>
      </c>
      <c r="E52" s="1"/>
    </row>
    <row r="53" spans="1:5">
      <c r="A53" s="6" t="s">
        <v>65</v>
      </c>
      <c r="B53" s="7" t="s">
        <v>29</v>
      </c>
      <c r="C53" s="12"/>
      <c r="D53" s="16">
        <f>D54+D55+D56+D57+D58+D59</f>
        <v>9371171.6999999993</v>
      </c>
      <c r="E53" s="1"/>
    </row>
    <row r="54" spans="1:5">
      <c r="A54" s="10" t="s">
        <v>66</v>
      </c>
      <c r="B54" s="11" t="s">
        <v>29</v>
      </c>
      <c r="C54" s="11" t="s">
        <v>10</v>
      </c>
      <c r="D54" s="15">
        <v>4342180.0999999996</v>
      </c>
      <c r="E54" s="1"/>
    </row>
    <row r="55" spans="1:5">
      <c r="A55" s="10" t="s">
        <v>67</v>
      </c>
      <c r="B55" s="11" t="s">
        <v>29</v>
      </c>
      <c r="C55" s="11" t="s">
        <v>12</v>
      </c>
      <c r="D55" s="15">
        <v>1082646.3</v>
      </c>
      <c r="E55" s="1"/>
    </row>
    <row r="56" spans="1:5">
      <c r="A56" s="10" t="s">
        <v>68</v>
      </c>
      <c r="B56" s="11" t="s">
        <v>29</v>
      </c>
      <c r="C56" s="11" t="s">
        <v>16</v>
      </c>
      <c r="D56" s="15">
        <v>476568.5</v>
      </c>
      <c r="E56" s="1"/>
    </row>
    <row r="57" spans="1:5">
      <c r="A57" s="10" t="s">
        <v>69</v>
      </c>
      <c r="B57" s="11" t="s">
        <v>29</v>
      </c>
      <c r="C57" s="11" t="s">
        <v>17</v>
      </c>
      <c r="D57" s="15">
        <v>68363.600000000006</v>
      </c>
      <c r="E57" s="1"/>
    </row>
    <row r="58" spans="1:5" ht="30">
      <c r="A58" s="10" t="s">
        <v>70</v>
      </c>
      <c r="B58" s="11" t="s">
        <v>29</v>
      </c>
      <c r="C58" s="11" t="s">
        <v>19</v>
      </c>
      <c r="D58" s="15">
        <v>80214.5</v>
      </c>
      <c r="E58" s="1"/>
    </row>
    <row r="59" spans="1:5">
      <c r="A59" s="10" t="s">
        <v>71</v>
      </c>
      <c r="B59" s="11" t="s">
        <v>29</v>
      </c>
      <c r="C59" s="11" t="s">
        <v>29</v>
      </c>
      <c r="D59" s="15">
        <v>3321198.7</v>
      </c>
      <c r="E59" s="1"/>
    </row>
    <row r="60" spans="1:5">
      <c r="A60" s="6" t="s">
        <v>72</v>
      </c>
      <c r="B60" s="7" t="s">
        <v>25</v>
      </c>
      <c r="C60" s="12"/>
      <c r="D60" s="17">
        <f>D61+D62+D63+D64+D65</f>
        <v>32346160.699999999</v>
      </c>
      <c r="E60" s="8"/>
    </row>
    <row r="61" spans="1:5">
      <c r="A61" s="10" t="s">
        <v>73</v>
      </c>
      <c r="B61" s="11" t="s">
        <v>25</v>
      </c>
      <c r="C61" s="11" t="s">
        <v>10</v>
      </c>
      <c r="D61" s="15">
        <v>2225356.9</v>
      </c>
      <c r="E61" s="1"/>
    </row>
    <row r="62" spans="1:5">
      <c r="A62" s="10" t="s">
        <v>74</v>
      </c>
      <c r="B62" s="11" t="s">
        <v>25</v>
      </c>
      <c r="C62" s="11" t="s">
        <v>12</v>
      </c>
      <c r="D62" s="15">
        <v>2459993.2999999998</v>
      </c>
      <c r="E62" s="1"/>
    </row>
    <row r="63" spans="1:5">
      <c r="A63" s="10" t="s">
        <v>75</v>
      </c>
      <c r="B63" s="11" t="s">
        <v>25</v>
      </c>
      <c r="C63" s="11" t="s">
        <v>14</v>
      </c>
      <c r="D63" s="18">
        <v>15209741.300000001</v>
      </c>
      <c r="E63" s="1"/>
    </row>
    <row r="64" spans="1:5">
      <c r="A64" s="10" t="s">
        <v>76</v>
      </c>
      <c r="B64" s="11" t="s">
        <v>25</v>
      </c>
      <c r="C64" s="11" t="s">
        <v>16</v>
      </c>
      <c r="D64" s="15">
        <v>12289348.699999999</v>
      </c>
      <c r="E64" s="1"/>
    </row>
    <row r="65" spans="1:5">
      <c r="A65" s="10" t="s">
        <v>77</v>
      </c>
      <c r="B65" s="11" t="s">
        <v>25</v>
      </c>
      <c r="C65" s="11" t="s">
        <v>19</v>
      </c>
      <c r="D65" s="15">
        <v>161720.5</v>
      </c>
      <c r="E65" s="1"/>
    </row>
    <row r="66" spans="1:5">
      <c r="A66" s="6" t="s">
        <v>78</v>
      </c>
      <c r="B66" s="7" t="s">
        <v>22</v>
      </c>
      <c r="C66" s="12"/>
      <c r="D66" s="16">
        <f>D67+D68+D69</f>
        <v>1212483.5</v>
      </c>
      <c r="E66" s="1"/>
    </row>
    <row r="67" spans="1:5">
      <c r="A67" s="10" t="s">
        <v>79</v>
      </c>
      <c r="B67" s="11" t="s">
        <v>22</v>
      </c>
      <c r="C67" s="11" t="s">
        <v>12</v>
      </c>
      <c r="D67" s="15">
        <v>608886.30000000005</v>
      </c>
      <c r="E67" s="1"/>
    </row>
    <row r="68" spans="1:5">
      <c r="A68" s="10" t="s">
        <v>80</v>
      </c>
      <c r="B68" s="11" t="s">
        <v>22</v>
      </c>
      <c r="C68" s="11" t="s">
        <v>14</v>
      </c>
      <c r="D68" s="15">
        <v>582026.30000000005</v>
      </c>
      <c r="E68" s="1"/>
    </row>
    <row r="69" spans="1:5">
      <c r="A69" s="10" t="s">
        <v>81</v>
      </c>
      <c r="B69" s="11" t="s">
        <v>22</v>
      </c>
      <c r="C69" s="11" t="s">
        <v>17</v>
      </c>
      <c r="D69" s="15">
        <v>21570.9</v>
      </c>
      <c r="E69" s="1"/>
    </row>
    <row r="70" spans="1:5">
      <c r="A70" s="6" t="s">
        <v>82</v>
      </c>
      <c r="B70" s="7" t="s">
        <v>42</v>
      </c>
      <c r="C70" s="12"/>
      <c r="D70" s="16">
        <f>D71</f>
        <v>29031</v>
      </c>
      <c r="E70" s="1"/>
    </row>
    <row r="71" spans="1:5">
      <c r="A71" s="10" t="s">
        <v>83</v>
      </c>
      <c r="B71" s="11" t="s">
        <v>42</v>
      </c>
      <c r="C71" s="11" t="s">
        <v>12</v>
      </c>
      <c r="D71" s="15">
        <v>29031</v>
      </c>
      <c r="E71" s="1"/>
    </row>
    <row r="72" spans="1:5" ht="15.75" customHeight="1">
      <c r="A72" s="6" t="s">
        <v>84</v>
      </c>
      <c r="B72" s="7" t="s">
        <v>24</v>
      </c>
      <c r="C72" s="12"/>
      <c r="D72" s="16">
        <f>D73</f>
        <v>786184</v>
      </c>
      <c r="E72" s="1"/>
    </row>
    <row r="73" spans="1:5" ht="30" customHeight="1">
      <c r="A73" s="10" t="s">
        <v>85</v>
      </c>
      <c r="B73" s="11" t="s">
        <v>24</v>
      </c>
      <c r="C73" s="11" t="s">
        <v>10</v>
      </c>
      <c r="D73" s="15">
        <v>786184</v>
      </c>
      <c r="E73" s="1"/>
    </row>
    <row r="74" spans="1:5" ht="30" customHeight="1">
      <c r="A74" s="6" t="s">
        <v>86</v>
      </c>
      <c r="B74" s="7" t="s">
        <v>31</v>
      </c>
      <c r="C74" s="12"/>
      <c r="D74" s="16">
        <f>D75+D76+D77</f>
        <v>8449608.5999999996</v>
      </c>
      <c r="E74" s="1"/>
    </row>
    <row r="75" spans="1:5" ht="31.5" customHeight="1">
      <c r="A75" s="10" t="s">
        <v>87</v>
      </c>
      <c r="B75" s="11" t="s">
        <v>31</v>
      </c>
      <c r="C75" s="11" t="s">
        <v>10</v>
      </c>
      <c r="D75" s="15">
        <v>4732105</v>
      </c>
      <c r="E75" s="1"/>
    </row>
    <row r="76" spans="1:5">
      <c r="A76" s="10" t="s">
        <v>88</v>
      </c>
      <c r="B76" s="11" t="s">
        <v>31</v>
      </c>
      <c r="C76" s="11" t="s">
        <v>12</v>
      </c>
      <c r="D76" s="15">
        <v>1410531.7</v>
      </c>
      <c r="E76" s="1"/>
    </row>
    <row r="77" spans="1:5">
      <c r="A77" s="10" t="s">
        <v>89</v>
      </c>
      <c r="B77" s="11" t="s">
        <v>31</v>
      </c>
      <c r="C77" s="11" t="s">
        <v>14</v>
      </c>
      <c r="D77" s="15">
        <v>2306971.9</v>
      </c>
      <c r="E77" s="1"/>
    </row>
    <row r="78" spans="1:5">
      <c r="A78" s="19" t="s">
        <v>91</v>
      </c>
      <c r="B78" s="13"/>
      <c r="C78" s="13"/>
      <c r="D78" s="14">
        <f>D74+D72+D70+D66+D60+D53+D49+D41+D37+D31+D22+D18+D16+D8</f>
        <v>102849081.5</v>
      </c>
      <c r="E78" s="1"/>
    </row>
    <row r="79" spans="1:5" ht="18" customHeight="1">
      <c r="A79" s="26" t="s">
        <v>92</v>
      </c>
      <c r="B79" s="26"/>
      <c r="C79" s="26"/>
      <c r="D79" s="26"/>
    </row>
  </sheetData>
  <mergeCells count="8">
    <mergeCell ref="B1:D1"/>
    <mergeCell ref="B2:D2"/>
    <mergeCell ref="A3:D3"/>
    <mergeCell ref="A79:D79"/>
    <mergeCell ref="A4:D4"/>
    <mergeCell ref="A5:A6"/>
    <mergeCell ref="B5:C5"/>
    <mergeCell ref="D5:D6"/>
  </mergeCells>
  <pageMargins left="0.39370078740157483" right="0.19685039370078741" top="0.59055118110236227" bottom="0.78740157480314965" header="0.15748031496062992" footer="0.31496062992125984"/>
  <pageSetup paperSize="9" scale="99" fitToHeight="0" orientation="portrait" r:id="rId1"/>
  <headerFooter>
    <oddHeader>&amp;C&amp;P</oddHeader>
  </headerFooter>
  <rowBreaks count="1" manualBreakCount="1">
    <brk id="36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12.2020&lt;/string&gt;&#10;  &lt;/DateInfo&gt;&#10;  &lt;Code&gt;MAKET_GENERATOR&lt;/Code&gt;&#10;  &lt;ObjectCode&gt;MAKET_GENERATOR&lt;/ObjectCode&gt;&#10;  &lt;DocName&gt;2. Отчет об исполнении бюджета края по разделам, подразделам, целевым статям и видам расходов&lt;/DocName&gt;&#10;  &lt;VariantName&gt;2. Отчет об исполнении бюджета края по разделам, подразделам, целевым статям и видам расходов&lt;/VariantName&gt;&#10;  &lt;VariantLink&gt;1056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272D82C-FBB0-456F-BDF4-9940E813C66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Терентьева Анна Сергеевна</dc:creator>
  <cp:lastModifiedBy>АТерентьева</cp:lastModifiedBy>
  <cp:lastPrinted>2022-04-08T02:45:37Z</cp:lastPrinted>
  <dcterms:created xsi:type="dcterms:W3CDTF">2021-03-16T03:07:07Z</dcterms:created>
  <dcterms:modified xsi:type="dcterms:W3CDTF">2022-04-08T02:45:38Z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2. Отчет об исполнении бюджета края по разделам подразделам целевым статям и видам расходов(2).xlsx</vt:lpwstr>
  </property>
  <property fmtid="{D5CDD505-2E9C-101B-9397-08002B2CF9AE}" pid="3" name="Название отчета">
    <vt:lpwstr>2. Отчет об исполнении бюджета края по разделам подразделам целевым статям и видам расходов(2).xlsx</vt:lpwstr>
  </property>
  <property fmtid="{D5CDD505-2E9C-101B-9397-08002B2CF9AE}" pid="4" name="Версия клиента">
    <vt:lpwstr>20.2.14.1140 (.NET 4.0)</vt:lpwstr>
  </property>
  <property fmtid="{D5CDD505-2E9C-101B-9397-08002B2CF9AE}" pid="5" name="Версия базы">
    <vt:lpwstr>20.2.2842.1242699676</vt:lpwstr>
  </property>
  <property fmtid="{D5CDD505-2E9C-101B-9397-08002B2CF9AE}" pid="6" name="Тип сервера">
    <vt:lpwstr>MSSQL</vt:lpwstr>
  </property>
  <property fmtid="{D5CDD505-2E9C-101B-9397-08002B2CF9AE}" pid="7" name="Сервер">
    <vt:lpwstr>10.1.3.12</vt:lpwstr>
  </property>
  <property fmtid="{D5CDD505-2E9C-101B-9397-08002B2CF9AE}" pid="8" name="База">
    <vt:lpwstr>bud_2020</vt:lpwstr>
  </property>
  <property fmtid="{D5CDD505-2E9C-101B-9397-08002B2CF9AE}" pid="9" name="Пользователь">
    <vt:lpwstr>терентьева</vt:lpwstr>
  </property>
  <property fmtid="{D5CDD505-2E9C-101B-9397-08002B2CF9AE}" pid="10" name="Шаблон">
    <vt:lpwstr>2_otchet.xlt</vt:lpwstr>
  </property>
  <property fmtid="{D5CDD505-2E9C-101B-9397-08002B2CF9AE}" pid="11" name="Локальная база">
    <vt:lpwstr>используется</vt:lpwstr>
  </property>
</Properties>
</file>