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480" yWindow="690" windowWidth="11340" windowHeight="7920"/>
  </bookViews>
  <sheets>
    <sheet name="Приложение № 1" sheetId="1" r:id="rId1"/>
    <sheet name="Лист1" sheetId="2" r:id="rId2"/>
  </sheets>
  <definedNames>
    <definedName name="_xlnm._FilterDatabase" localSheetId="0" hidden="1">'Приложение № 1'!$A$4:$D$269</definedName>
    <definedName name="_xlnm.Print_Titles" localSheetId="0">'Приложение № 1'!$5:$5</definedName>
    <definedName name="_xlnm.Print_Area" localSheetId="0">'Приложение № 1'!$A$1:$D$271</definedName>
  </definedNames>
  <calcPr calcId="125725" fullCalcOnLoad="1"/>
</workbook>
</file>

<file path=xl/calcChain.xml><?xml version="1.0" encoding="utf-8"?>
<calcChain xmlns="http://schemas.openxmlformats.org/spreadsheetml/2006/main">
  <c r="D66" i="1"/>
  <c r="C66"/>
  <c r="D80"/>
  <c r="C80"/>
  <c r="D74"/>
  <c r="D63"/>
  <c r="D54"/>
  <c r="D33"/>
  <c r="D11"/>
  <c r="D220"/>
  <c r="D219"/>
  <c r="C220"/>
  <c r="C219"/>
  <c r="D197"/>
  <c r="D196"/>
  <c r="C197"/>
  <c r="C196"/>
  <c r="D178"/>
  <c r="C178"/>
  <c r="D86"/>
  <c r="D40"/>
  <c r="C40"/>
  <c r="D204"/>
  <c r="D203"/>
  <c r="D202"/>
  <c r="C204"/>
  <c r="C203"/>
  <c r="C202"/>
  <c r="D200"/>
  <c r="C200"/>
  <c r="C86"/>
  <c r="C14"/>
  <c r="C24"/>
  <c r="D24"/>
  <c r="D14"/>
  <c r="C74"/>
  <c r="C63"/>
  <c r="D58"/>
  <c r="C58"/>
  <c r="C54"/>
  <c r="D49"/>
  <c r="C49"/>
  <c r="C33"/>
  <c r="D28"/>
  <c r="C28"/>
  <c r="D154"/>
  <c r="C154"/>
  <c r="D7"/>
  <c r="C7"/>
  <c r="D19"/>
  <c r="C11"/>
  <c r="C19"/>
  <c r="D6"/>
  <c r="C6"/>
  <c r="D78"/>
  <c r="D77"/>
  <c r="C78"/>
  <c r="C77"/>
  <c r="C269"/>
  <c r="D269"/>
</calcChain>
</file>

<file path=xl/sharedStrings.xml><?xml version="1.0" encoding="utf-8"?>
<sst xmlns="http://schemas.openxmlformats.org/spreadsheetml/2006/main" count="862" uniqueCount="708">
  <si>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</si>
  <si>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</si>
  <si>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</si>
  <si>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</si>
  <si>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</si>
  <si>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</si>
  <si>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</si>
  <si>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</si>
  <si>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</si>
  <si>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</si>
  <si>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</si>
  <si>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</si>
  <si>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</si>
  <si>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</si>
  <si>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</si>
  <si>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</si>
  <si>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</si>
  <si>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</si>
  <si>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</si>
  <si>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</si>
  <si>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</si>
  <si>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</si>
  <si>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</si>
  <si>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</si>
  <si>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</si>
  <si>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</si>
  <si>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</si>
  <si>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</si>
  <si>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</si>
  <si>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</si>
  <si>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</si>
  <si>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</si>
  <si>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</si>
  <si>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</si>
  <si>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</si>
  <si>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</si>
  <si>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</si>
  <si>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</si>
  <si>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</si>
  <si>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</si>
  <si>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</si>
  <si>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</si>
  <si>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</si>
  <si>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</si>
  <si>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</si>
  <si>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</si>
  <si>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</si>
  <si>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</si>
  <si>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</si>
  <si>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</si>
  <si>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</si>
  <si>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</si>
  <si>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</si>
  <si>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</si>
  <si>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</si>
  <si>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</si>
  <si>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</si>
  <si>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</si>
  <si>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</si>
  <si>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</si>
  <si>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</si>
  <si>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</si>
  <si>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</si>
  <si>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</si>
  <si>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</si>
  <si>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</si>
  <si>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</si>
  <si>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1 09 06000 02 0000 110</t>
  </si>
  <si>
    <t>Прочие налоги и сборы (по отмененным налогам и сборам субъектов Российской Федерации)</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</si>
  <si>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</si>
  <si>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</si>
  <si>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</si>
  <si>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</si>
  <si>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</si>
  <si>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</si>
  <si>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</si>
  <si>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</si>
  <si>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</si>
  <si>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</si>
  <si>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</si>
  <si>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</si>
  <si>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</si>
  <si>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</si>
  <si>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</si>
  <si>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</si>
  <si>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</si>
  <si>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</si>
  <si>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</si>
  <si>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</si>
  <si>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</si>
  <si>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</si>
  <si>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</si>
  <si>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</si>
  <si>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</si>
  <si>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</si>
  <si>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</si>
  <si>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</si>
  <si>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</si>
  <si>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</si>
  <si>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</si>
  <si>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</si>
  <si>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</si>
  <si>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</si>
  <si>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</si>
  <si>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</si>
  <si>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</si>
  <si>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ИНЫЕ МЕЖБЮДЖЕТНЫЕ ТРАНСФЕРТЫ</t>
  </si>
  <si>
    <t xml:space="preserve"> 2 18 00000 00 0000 000 </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</si>
  <si>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</si>
  <si>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</si>
  <si>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8 50 00000 00 0000 000</t>
  </si>
  <si>
    <t>ИТОГО ДОХОДОВ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</si>
  <si>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</si>
  <si>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</si>
  <si>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</si>
  <si>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</si>
  <si>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ДОТАЦИИ БЮДЖЕТАМ БЮДЖЕТНОЙ СИСТЕМЫ РОССИЙСКОЙ ФЕДЕРАЦИИ </t>
  </si>
  <si>
    <t xml:space="preserve">СУБВЕНЦИИ БЮДЖЕТАМ  БЮДЖЕТНОЙ СИСТЕМЫ РОССИЙСКОЙ ФЕДЕРАЦИИ </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</si>
  <si>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</si>
  <si>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</si>
  <si>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</si>
  <si>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</si>
  <si>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</si>
  <si>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</si>
  <si>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</si>
  <si>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</si>
  <si>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</si>
  <si>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</si>
  <si>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</si>
  <si>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</si>
  <si>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</si>
  <si>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</si>
  <si>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</si>
  <si>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</si>
  <si>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</si>
  <si>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</si>
  <si>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</si>
  <si>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</si>
  <si>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</si>
  <si>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</si>
  <si>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</si>
  <si>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</si>
  <si>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</si>
  <si>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</si>
  <si>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</si>
  <si>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</si>
  <si>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</si>
  <si>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</si>
  <si>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</si>
  <si>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</si>
  <si>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2 02 25027 02 0000 150</t>
  </si>
  <si>
    <t>2 02 25081 02 0000 150</t>
  </si>
  <si>
    <t>2 02 25084 02 0000 150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</si>
  <si>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</si>
  <si>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</si>
  <si>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2 02 25138 02 0000 150</t>
  </si>
  <si>
    <t>2 02 25169 02 0000 150</t>
  </si>
  <si>
    <t>2 02 25187 02 0000 150</t>
  </si>
  <si>
    <t>Субсидии бюджетам субъектов Российской Федерации на развитие паллиативной медицинской помощи</t>
  </si>
  <si>
    <t>2 02 25201 02 0000 150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</si>
  <si>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</si>
  <si>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2 02 25202 02 0000 150</t>
  </si>
  <si>
    <t>2 02 25210 02 0000 150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</si>
  <si>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</si>
  <si>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</si>
  <si>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</si>
  <si>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</si>
  <si>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</si>
  <si>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</si>
  <si>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</si>
  <si>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</si>
  <si>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</si>
  <si>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2 02 15001 02 0000 150</t>
  </si>
  <si>
    <t>2 02 15009 02 0000 150</t>
  </si>
  <si>
    <t>2 02 15010 02 0000 150</t>
  </si>
  <si>
    <t>2 02 20000 00 0000 150</t>
  </si>
  <si>
    <t>2 02 25066 02 0000 150</t>
  </si>
  <si>
    <t>2 02 25082 02 0000 150</t>
  </si>
  <si>
    <t>2 02 25086 02 0000 150</t>
  </si>
  <si>
    <t>2 02 25097 02 0000 150</t>
  </si>
  <si>
    <t>2 02 25402 02 0000 150</t>
  </si>
  <si>
    <t>2 02 25462 02 0000 150</t>
  </si>
  <si>
    <t>2 02 25466 02 0000 150</t>
  </si>
  <si>
    <t>2 02 25467 02 0000 150</t>
  </si>
  <si>
    <t>2 02 25497 02 0000 150</t>
  </si>
  <si>
    <t>2 02 25515 02 0000 150</t>
  </si>
  <si>
    <t>2 02 25519 02 0000 150</t>
  </si>
  <si>
    <t>2 02 25527 02 0000 150</t>
  </si>
  <si>
    <t>2 02 25554 02 0000 150</t>
  </si>
  <si>
    <t>2 02 25555 02 0000 150</t>
  </si>
  <si>
    <t>2 02 25568 02 0000 150</t>
  </si>
  <si>
    <t>2 02 30000 00 0000 150</t>
  </si>
  <si>
    <t>2 02 35118 02 0000 150</t>
  </si>
  <si>
    <t>2 02 35120 02 0000 150</t>
  </si>
  <si>
    <t>2 02 35128 02 0000 150</t>
  </si>
  <si>
    <t>2 02 35129 02 0000 150</t>
  </si>
  <si>
    <t>2 02 35135 02 0000 150</t>
  </si>
  <si>
    <t>2 02 35137 02 0000 150</t>
  </si>
  <si>
    <t>2 02 35176 02 0000 150</t>
  </si>
  <si>
    <t>2 02 35220 02 0000 150</t>
  </si>
  <si>
    <t>2 02 35240 02 0000 150</t>
  </si>
  <si>
    <t>2 02 35250 02 0000 150</t>
  </si>
  <si>
    <t>2 02 35260 02 0000 150</t>
  </si>
  <si>
    <t>2 02 35270 02 0000 150</t>
  </si>
  <si>
    <t>2 02 35280 02 0000 150</t>
  </si>
  <si>
    <t>2 02 35290 02 0000 150</t>
  </si>
  <si>
    <t>2 02 35380 02 0000 150</t>
  </si>
  <si>
    <t>2 02 35460 02 0000 150</t>
  </si>
  <si>
    <t>2 02 35900 02 0000 150</t>
  </si>
  <si>
    <t>2 02 40000 00 0000 150</t>
  </si>
  <si>
    <t>2 02 45141 02 0000 150</t>
  </si>
  <si>
    <t>2 02 45142 02 0000 150</t>
  </si>
  <si>
    <t>2 02 45161 02 0000 150</t>
  </si>
  <si>
    <t xml:space="preserve"> 2 18 00000 00 0000 150 </t>
  </si>
  <si>
    <t>2 18 60010 02 0000 150</t>
  </si>
  <si>
    <t>2 19 25555 02 0000 150</t>
  </si>
  <si>
    <t>2 19 35129 02 0000 150</t>
  </si>
  <si>
    <t>Субвенции бюджетам субъектов Российской Федерации на увеличение площади лесовосстановления</t>
  </si>
  <si>
    <t>2 02 35429 02 0000 150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</si>
  <si>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</si>
  <si>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</si>
  <si>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</si>
  <si>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</si>
  <si>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2 02 35431 02 0000 150</t>
  </si>
  <si>
    <t>2 02 35432 02 0000 150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</si>
  <si>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</si>
  <si>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2 02 35573 02 0000 150</t>
  </si>
  <si>
    <t>2 02 45190 02 0000 150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</si>
  <si>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</si>
  <si>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</si>
  <si>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</si>
  <si>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</si>
  <si>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</si>
  <si>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</si>
  <si>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</si>
  <si>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</si>
  <si>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</si>
  <si>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2 18 25497 02 0000 150</t>
  </si>
  <si>
    <t>2 18 25555 02 0000 150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</si>
  <si>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</si>
  <si>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</si>
  <si>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</si>
  <si>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2 19 00000 02 0000 150</t>
  </si>
  <si>
    <t>2 19 25064 02 0000 150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</si>
  <si>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</si>
  <si>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2 19 25497 02 0000 150</t>
  </si>
  <si>
    <t>2 19 35290 02 0000 150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</si>
  <si>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</si>
  <si>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2 19 35380 02 0000 150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</si>
  <si>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</si>
  <si>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2 19 35573 02 0000 150</t>
  </si>
  <si>
    <t>Возврат остатков единой субвенции из бюджетов субъектов Российской Федерации</t>
  </si>
  <si>
    <t>2 19 35900 02 0000 150</t>
  </si>
  <si>
    <t>2 19 51360 02 0000 150</t>
  </si>
  <si>
    <t>2 02 25023 02 0000 150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</si>
  <si>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</si>
  <si>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2 19 35460 02 0000 150</t>
  </si>
  <si>
    <t>2 02 27111 02 0000 150</t>
  </si>
  <si>
    <t>2 02 10000 00 0000 150</t>
  </si>
  <si>
    <t>Налог на прибыль организаций, зачислявшийся до 1 января 2005 года в местные бюджеты</t>
  </si>
  <si>
    <t>1 09 01000 00 0000 110</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</si>
  <si>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</si>
  <si>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</si>
  <si>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</si>
  <si>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</si>
  <si>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</si>
  <si>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</si>
  <si>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</si>
  <si>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2 03 00000 00 0000 000</t>
  </si>
  <si>
    <t>2 03 02000 02 0000 150</t>
  </si>
  <si>
    <t>2 03 02040 02 0000 150</t>
  </si>
  <si>
    <t>2 18 02010 02 0000 150</t>
  </si>
  <si>
    <t>Доходы бюджетов субъектов Российской Федерации от возврата бюджетными учреждениями остатков субсидий прошлых лет</t>
  </si>
  <si>
    <t>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</si>
  <si>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</si>
  <si>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</si>
  <si>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</si>
  <si>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</si>
  <si>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1 08 02000 01 0000 110</t>
  </si>
  <si>
    <t>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</si>
  <si>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</si>
  <si>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</si>
  <si>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</si>
  <si>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</si>
  <si>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</si>
  <si>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</si>
  <si>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</si>
  <si>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</si>
  <si>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</si>
  <si>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</si>
  <si>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</si>
  <si>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</si>
  <si>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2 02 25007 02 0000 150</t>
  </si>
  <si>
    <t>Субсидии бюджетам субъектов Российской Федерации на выплату региональных социальных доплат к пенсии</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</si>
  <si>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</si>
  <si>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</si>
  <si>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</si>
  <si>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</si>
  <si>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</si>
  <si>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2 02 25178 02 0000 150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</si>
  <si>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</si>
  <si>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2 02 25219 02 0000 150</t>
  </si>
  <si>
    <t>Субсидии бюджетам субъектов Российской Федерации на создание центров цифрового образования детей</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</si>
  <si>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</si>
  <si>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</si>
  <si>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2 02 25255 02 0000 150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</si>
  <si>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</si>
  <si>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2 02 25256 02 0000 150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</si>
  <si>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</si>
  <si>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</si>
  <si>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</si>
  <si>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</si>
  <si>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</si>
  <si>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</si>
  <si>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</si>
  <si>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</si>
  <si>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Субсидии бюджетам субъектов Российской Федерации на создание системы поддержки фермеров и развитие сельской кооперации</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</si>
  <si>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</si>
  <si>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</si>
  <si>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</si>
  <si>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</si>
  <si>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2 02 25516 02 0000 150</t>
  </si>
  <si>
    <t>2 02 25517 02 0000 150</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</si>
  <si>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</si>
  <si>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</si>
  <si>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</si>
  <si>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</si>
  <si>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</si>
  <si>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</si>
  <si>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</si>
  <si>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</si>
  <si>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2 02 35469 02 0000 150</t>
  </si>
  <si>
    <t>Субвенции бюджетам субъектов Российской Федерации на проведение Всероссийской переписи населения 2020 года</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</si>
  <si>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</si>
  <si>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2 02 45453 02 0000 150</t>
  </si>
  <si>
    <t>Межбюджетные трансферты, передаваемые бюджетам субъектов Российской Федерации на создание виртуальных концертных залов</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</si>
  <si>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</si>
  <si>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</si>
  <si>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2 19 45294 02 0000 150</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</si>
  <si>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</si>
  <si>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</si>
  <si>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</si>
  <si>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</si>
  <si>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
</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</si>
  <si>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</si>
  <si>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</si>
  <si>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2 02 25281 02 0000 150</t>
  </si>
  <si>
    <t>2 02 45303 02 0000 150</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</si>
  <si>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</si>
  <si>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</si>
  <si>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2 19 25138 02 0000 150</t>
  </si>
  <si>
    <t>2 19 35134 02 0000 150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</si>
  <si>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</si>
  <si>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 xml:space="preserve">Исполнено </t>
  </si>
  <si>
    <t>2 02 25259 02 0000 150</t>
  </si>
  <si>
    <t>Субсидии бюджетам субъектов Российской Федерации на государственную поддержку производства масличных культур</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</si>
  <si>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</si>
  <si>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</si>
  <si>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2 02 25520 02 0000 150</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</si>
  <si>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</si>
  <si>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</si>
  <si>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</si>
  <si>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</si>
  <si>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</si>
  <si>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00020225021020000150</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</si>
  <si>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</si>
  <si>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</si>
  <si>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2 02 25025 02 0000 150</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</si>
  <si>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</si>
  <si>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</si>
  <si>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</si>
  <si>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2 02 25173 02 0000 150</t>
  </si>
  <si>
    <t>Субсидии бюджетам субъектов Российской Федерации на создание детских технопарков "Кванториум"</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</si>
  <si>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</si>
  <si>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</si>
  <si>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2 02 25230 02 0000 150</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</si>
  <si>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</si>
  <si>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2 02 25365 02 0000 150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</si>
  <si>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</si>
  <si>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</si>
  <si>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</si>
  <si>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2 02 25412 02 0000 150</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</si>
  <si>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</si>
  <si>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2 02 25481 02 0000 150</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</si>
  <si>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</si>
  <si>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2 02 25589 02 0000 150</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</si>
  <si>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</si>
  <si>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2 02 27386 02 0000 150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</si>
  <si>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</si>
  <si>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</si>
  <si>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</si>
  <si>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2 04 00000 00 0000 000</t>
  </si>
  <si>
    <t>БЕЗВОЗМЕЗДНЫЕ ПОСТУПЛЕНИЯ ОТ НЕГОСУДАРСТВЕННЫХ ОРГАНИЗАЦИЙ</t>
  </si>
  <si>
    <t>2 04 02000 02 0000 150</t>
  </si>
  <si>
    <t>Безвозмездные поступления от негосударственных организаций в бюджеты субъектов Российской Федерации</t>
  </si>
  <si>
    <t>2 18 25255 02 0000 150</t>
  </si>
  <si>
    <t>Доходы бюджетов субъектов Российской Федерации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образований</t>
  </si>
  <si>
    <t>2 18 25304 02 0000 150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</si>
  <si>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</si>
  <si>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2 18 45303 02 0000 150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</si>
  <si>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</si>
  <si>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</si>
  <si>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</si>
  <si>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БЕЗВОЗМЕЗДНЫЕ ПОСТУПЛЕНИЯ</t>
  </si>
  <si>
    <t>Дотации бюджетам бюджетной системы Российской Федерации</t>
  </si>
  <si>
    <t>00020000000000000000</t>
  </si>
  <si>
    <t>00020200000000000000</t>
  </si>
  <si>
    <t>00020210000000000150</t>
  </si>
  <si>
    <t>00020215001020000150</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</si>
  <si>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</si>
  <si>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</si>
  <si>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00020215009000000150</t>
  </si>
  <si>
    <t>00020215009020000150</t>
  </si>
  <si>
    <t>00020215010020000150</t>
  </si>
  <si>
    <t>Субсидии бюджетам бюджетной системы Российской Федерации (межбюджетные субсидии)</t>
  </si>
  <si>
    <t>00020220000000000150</t>
  </si>
  <si>
    <t>00020225007020000150</t>
  </si>
  <si>
    <t>00020225023020000150</t>
  </si>
  <si>
    <t>00020225025020000150</t>
  </si>
  <si>
    <t>00020225027020000150</t>
  </si>
  <si>
    <t>00020225066020000150</t>
  </si>
  <si>
    <t>00020225078020000150</t>
  </si>
  <si>
    <t>00020225081020000150</t>
  </si>
  <si>
    <t>00020225082020000150</t>
  </si>
  <si>
    <t>00020225084020000150</t>
  </si>
  <si>
    <t>00020225086020000150</t>
  </si>
  <si>
    <t>00020225097020000150</t>
  </si>
  <si>
    <t>00020225114020000150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</si>
  <si>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</si>
  <si>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00020225138020000150</t>
  </si>
  <si>
    <t>00020225163020000150</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</si>
  <si>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</si>
  <si>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00020225169020000150</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</si>
  <si>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</si>
  <si>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</si>
  <si>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00020225173020000150</t>
  </si>
  <si>
    <t>00020225178000000150</t>
  </si>
  <si>
    <t>00020225178020000150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</si>
  <si>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</si>
  <si>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00020225187000000150</t>
  </si>
  <si>
    <t>00020225187020000150</t>
  </si>
  <si>
    <t>00020225201020000150</t>
  </si>
  <si>
    <t>00020225202020000150</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</si>
  <si>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</si>
  <si>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00020225210020000150</t>
  </si>
  <si>
    <t>00020225219020000150</t>
  </si>
  <si>
    <t>00020225228020000150</t>
  </si>
  <si>
    <t>00020225229020000150</t>
  </si>
  <si>
    <t>00020225230020000150</t>
  </si>
  <si>
    <t>00020225232020000150</t>
  </si>
  <si>
    <t>00020225243020000150</t>
  </si>
  <si>
    <t>00020225253020000150</t>
  </si>
  <si>
    <t>00020225255020000150</t>
  </si>
  <si>
    <t>Субсидии бюджетам субъектов Российской Федерации на государственную поддержку стимулирования увеличения производства масличных культур</t>
  </si>
  <si>
    <t>00020225256020000150</t>
  </si>
  <si>
    <t>00020225259020000150</t>
  </si>
  <si>
    <t>00020225281020000150</t>
  </si>
  <si>
    <t>00020225299020000150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</si>
  <si>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</si>
  <si>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00020225302020000150</t>
  </si>
  <si>
    <t>00020225304020000150</t>
  </si>
  <si>
    <t>00020225365020000150</t>
  </si>
  <si>
    <t>00020225402020000150</t>
  </si>
  <si>
    <t>00020225404020000150</t>
  </si>
  <si>
    <t>00020225412020000150</t>
  </si>
  <si>
    <t>00020225462020000150</t>
  </si>
  <si>
    <t>00020225466020000150</t>
  </si>
  <si>
    <t>00020225467020000150</t>
  </si>
  <si>
    <t>Субсидия бюджетам субъектов Российской Федерации на реализацию дополнительных мероприятий в сфере занятости населения</t>
  </si>
  <si>
    <t>00020225478020000150</t>
  </si>
  <si>
    <t>00020225480020000150</t>
  </si>
  <si>
    <t>00020225481020000150</t>
  </si>
  <si>
    <t>00020225497020000150</t>
  </si>
  <si>
    <t>00020225502020000150</t>
  </si>
  <si>
    <t>00020225508020000150</t>
  </si>
  <si>
    <t>00020225515020000150</t>
  </si>
  <si>
    <t>00020225516020000150</t>
  </si>
  <si>
    <t>00020225517020000150</t>
  </si>
  <si>
    <t>00020225519020000150</t>
  </si>
  <si>
    <t>00020225520020000150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</si>
  <si>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</si>
  <si>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00020225527020000150</t>
  </si>
  <si>
    <t>00020225554020000150</t>
  </si>
  <si>
    <t>00020225555020000150</t>
  </si>
  <si>
    <t>00020225568020000150</t>
  </si>
  <si>
    <t>00020225576020000150</t>
  </si>
  <si>
    <t>00020225586020000150</t>
  </si>
  <si>
    <t>00020225589020000150</t>
  </si>
  <si>
    <t>00020227111020000150</t>
  </si>
  <si>
    <t>00020227372020000150</t>
  </si>
  <si>
    <t>00020227386020000150</t>
  </si>
  <si>
    <t>Субвенции бюджетам бюджетной системы Российской Федерации</t>
  </si>
  <si>
    <t>00020230000000000150</t>
  </si>
  <si>
    <t>00020235118020000150</t>
  </si>
  <si>
    <t>00020235120020000150</t>
  </si>
  <si>
    <t>00020235128020000150</t>
  </si>
  <si>
    <t>00020235129020000150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</si>
  <si>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</si>
  <si>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00020235135020000150</t>
  </si>
  <si>
    <t>00020235137020000150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</si>
  <si>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</si>
  <si>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00020235176020000150</t>
  </si>
  <si>
    <t>00020235220020000150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</si>
  <si>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</si>
  <si>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00020235240020000150</t>
  </si>
  <si>
    <t>00020235250020000150</t>
  </si>
  <si>
    <t>00020235260020000150</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</si>
  <si>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</si>
  <si>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00020235270020000150</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</si>
  <si>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</si>
  <si>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</si>
  <si>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00020235280020000150</t>
  </si>
  <si>
    <t>00020235290020000150</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</si>
  <si>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</si>
  <si>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00020235380020000150</t>
  </si>
  <si>
    <t>00020235429020000150</t>
  </si>
  <si>
    <t>00020235430020000150</t>
  </si>
  <si>
    <t>00020235431020000150</t>
  </si>
  <si>
    <t>00020235432020000150</t>
  </si>
  <si>
    <t>00020235460020000150</t>
  </si>
  <si>
    <t>00020235469020000150</t>
  </si>
  <si>
    <t>Единая субвенция бюджетам субъектов Российской Федерации и бюджету г. Байконура</t>
  </si>
  <si>
    <t>Иные межбюджетные трансферты</t>
  </si>
  <si>
    <t>00020235573020000150</t>
  </si>
  <si>
    <t>00020235900020000150</t>
  </si>
  <si>
    <t>00020240000000000150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</si>
  <si>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</si>
  <si>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00020245141020000150</t>
  </si>
  <si>
    <t>00020245142020000150</t>
  </si>
  <si>
    <t>00020245161020000150</t>
  </si>
  <si>
    <t>00020245190020000150</t>
  </si>
  <si>
    <t>00020245192020000150</t>
  </si>
  <si>
    <t>00020245216020000150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</si>
  <si>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</si>
  <si>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00020245303020000150</t>
  </si>
  <si>
    <t>00020245393020000150</t>
  </si>
  <si>
    <t>00020245424020000150</t>
  </si>
  <si>
    <t>00020245433020000150</t>
  </si>
  <si>
    <t>00020245453020000150</t>
  </si>
  <si>
    <t>00020245454020000150</t>
  </si>
  <si>
    <t>00020245468020000150</t>
  </si>
  <si>
    <t>00020245505020000150</t>
  </si>
  <si>
    <t>00020249001020000150</t>
  </si>
  <si>
    <t>00020300000000000000</t>
  </si>
  <si>
    <t>00020302000020000150</t>
  </si>
  <si>
    <t>00020302040020000150</t>
  </si>
  <si>
    <t>00020400000000000000</t>
  </si>
  <si>
    <t>00020402000020000150</t>
  </si>
  <si>
    <t>00021800000000000000</t>
  </si>
  <si>
    <t>00021800000000000150</t>
  </si>
  <si>
    <t>00021800000020000150</t>
  </si>
  <si>
    <t>Доходы бюджетов субъектов Российской Федерации от возврата организациями остатков субсидий прошлых лет</t>
  </si>
  <si>
    <t>00021802000020000150</t>
  </si>
  <si>
    <t>00021802010020000150</t>
  </si>
  <si>
    <t>00021825255020000150</t>
  </si>
  <si>
    <t>00021825304020000150</t>
  </si>
  <si>
    <t>00021825497020000150</t>
  </si>
  <si>
    <t>00021825555020000150</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</si>
  <si>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</si>
  <si>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00021825576020000150</t>
  </si>
  <si>
    <t>00021845303020000150</t>
  </si>
  <si>
    <t>00021860010020000150</t>
  </si>
  <si>
    <t>ВОЗВРАТ ОСТАТКОВ СУБСИДИЙ, СУБВЕНЦИЙ И ИНЫХ МЕЖБЮДЖЕТНЫХ ТРАНСФЕРТОВ, ИМЕЮЩИХ ЦЕЛЕВОЕ НАЗНАЧЕНИЕ, ПРОШЛЫХ ЛЕТ</t>
  </si>
  <si>
    <t>00021871030020000150</t>
  </si>
  <si>
    <t>00021900000000000000</t>
  </si>
  <si>
    <t>00021900000020000150</t>
  </si>
  <si>
    <t>Возврат остатков субсидий на выплату региональных социальных доплат к пенсии из бюджетов субъектов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</si>
  <si>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</si>
  <si>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</si>
  <si>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</si>
  <si>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</si>
  <si>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00021925007020000150</t>
  </si>
  <si>
    <t>00021925064020000150</t>
  </si>
  <si>
    <t>00021925078020000150</t>
  </si>
  <si>
    <t>00021925086020000150</t>
  </si>
  <si>
    <t>00021925138020000150</t>
  </si>
  <si>
    <t>00021925255020000150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</si>
  <si>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</si>
  <si>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00021925304020000150</t>
  </si>
  <si>
    <t>Возврат остатков субсидий на реализацию мероприятий по обеспечению жильем молодых семей из бюджетов муниципальных районов</t>
  </si>
  <si>
    <t>Возврат остатков субсидий на государственную поддержку малого и среднего предпринимательства из бюджетов субъектов Российской Федерации</t>
  </si>
  <si>
    <t>00021925382020000150</t>
  </si>
  <si>
    <t>00021925497020000150</t>
  </si>
  <si>
    <t>00021925497050000150</t>
  </si>
  <si>
    <t>00021925527020000150</t>
  </si>
  <si>
    <t>00021925541020000150</t>
  </si>
  <si>
    <t>00021925555020000150</t>
  </si>
  <si>
    <t>Возврат остатков субсидий на обеспечение комплексного развития сельских территорий из бюджетов субъектов Российской Федерации</t>
  </si>
  <si>
    <t>00021925576020000150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</si>
  <si>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</si>
  <si>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</si>
  <si>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</si>
  <si>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</si>
  <si>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</si>
  <si>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</si>
  <si>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</si>
  <si>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</si>
  <si>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</si>
  <si>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</si>
  <si>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00021927386020000150</t>
  </si>
  <si>
    <t>00021935129020000150</t>
  </si>
  <si>
    <t>00021935134020000150</t>
  </si>
  <si>
    <t>00021935250020000150</t>
  </si>
  <si>
    <t>00021935270020000150</t>
  </si>
  <si>
    <t>00021935290020000150</t>
  </si>
  <si>
    <t>00021935380020000150</t>
  </si>
  <si>
    <t>00021935460020000150</t>
  </si>
  <si>
    <t>00021935573020000150</t>
  </si>
  <si>
    <t>00021935900020000150</t>
  </si>
  <si>
    <t>00021945294020000150</t>
  </si>
  <si>
    <t>00021945303020000150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</si>
  <si>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</si>
  <si>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</si>
  <si>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</si>
  <si>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</si>
  <si>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</si>
  <si>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</si>
  <si>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</si>
  <si>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00021945505020000150</t>
  </si>
  <si>
    <t>00021945830020000150</t>
  </si>
  <si>
    <t>00021945834020000150</t>
  </si>
  <si>
    <t>00021945836020000150</t>
  </si>
  <si>
    <t>00021945837020000150</t>
  </si>
  <si>
    <t>00021945841020000150</t>
  </si>
  <si>
    <t>00021945845020000150</t>
  </si>
  <si>
    <t>00021945852020000150</t>
  </si>
  <si>
    <t>00021951360020000150</t>
  </si>
  <si>
    <t>00021990000020000150</t>
  </si>
  <si>
    <t>2 19 25007 02 0000 150</t>
  </si>
  <si>
    <t>2 19 25078 02 0000 150</t>
  </si>
  <si>
    <t>2 19 25255 02 0000 150</t>
  </si>
  <si>
    <t>2 19 25304 02 0000 150</t>
  </si>
  <si>
    <t>2 19 25527 02 0000 150</t>
  </si>
  <si>
    <t>2 19 27386 02 0000 150</t>
  </si>
  <si>
    <t>2 19 35250 02 0000 150</t>
  </si>
  <si>
    <t>2 19 45303 02 0000 150</t>
  </si>
  <si>
    <t>2 19 45830 02 0000 150</t>
  </si>
  <si>
    <t>2 19 45834 02 0000 150</t>
  </si>
  <si>
    <t>2 19 45836 02 0000 150</t>
  </si>
  <si>
    <t>2 19 45837 02 0000 150</t>
  </si>
  <si>
    <t>2 19 45841 02 0000 150</t>
  </si>
  <si>
    <t>2 19 45845 02 0000 150</t>
  </si>
  <si>
    <t>2 19 45852 02 0000 150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</si>
  <si>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</si>
  <si>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</si>
  <si>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</si>
  <si>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</si>
  <si>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</si>
  <si>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2 02 45108 02 0000 150</t>
  </si>
  <si>
    <t>2 03 02080 02 0000 150</t>
  </si>
  <si>
    <t>2 18 25495 02 0000 150</t>
  </si>
  <si>
    <t>2 18 25576 02 0000 150</t>
  </si>
  <si>
    <t>2 19 25041 02 0000 150</t>
  </si>
  <si>
    <t>Возврат остатков субсидий на развитие семейных животноводческих ферм из бюджетов субъектов Российской Федерации</t>
  </si>
  <si>
    <t>2 19 25054 02 0000 150</t>
  </si>
  <si>
    <t>2 19 25086 02 0000 150</t>
  </si>
  <si>
    <t>2 19 25495 02 0000 150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</si>
  <si>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2016-2020 годы" из бюджетов субъектов Российской Федерации</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</si>
  <si>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</si>
  <si>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2 19 25543 02 0000 150</t>
  </si>
  <si>
    <t>2 19 25576 02 0000 150</t>
  </si>
  <si>
    <t>2 19 35176 02 0000 150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</si>
  <si>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</si>
  <si>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2 02 45216 02 0000 150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</si>
  <si>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</si>
  <si>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</si>
  <si>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Возврат остатков субсидий на реализацию программ формирования современной городской среды из бюджетов субъектов Российской Федерации</t>
  </si>
  <si>
    <t>Межбюджетные трансферты, передаваемые бюджетам субъектов Российской Федерации на снижение совокупного объёма выбросов загрязняющих веществ в атмосферный воздух</t>
  </si>
  <si>
    <t>Доходы бюджетов субъектов Российской Федерации от возврата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2016-2020 годы" из бюджетов муниципальных образований</t>
  </si>
  <si>
    <t>Возврат остатков субсидий на оказание несвязной поддержки сельскохозяйственным товаропроизводителям в области растениеводства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</si>
  <si>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субъектов Российской Федерации</t>
  </si>
  <si>
    <t>Отчет об исполнении доходов  бюджета  Забайкальского края по основным источникам                           за девять месяцев 2021 года</t>
  </si>
  <si>
    <t>2 02 15002 02 0000 150</t>
  </si>
  <si>
    <t>2 02 15549 02 0000 150</t>
  </si>
  <si>
    <t>Дотации (гранты) бюджетам Российской Федерации за достижение показателей деятельности органов исполнительной власти субъектов Российской Федерации</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</si>
  <si>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</si>
  <si>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</si>
  <si>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2 02 25423 02 0000 150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</si>
  <si>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</si>
  <si>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2 02 45390 02 0000 150</t>
  </si>
  <si>
    <t>2 18 25064 02 0000 150</t>
  </si>
  <si>
    <t>2 18 25232 02 0000 150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</si>
  <si>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</si>
  <si>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</si>
  <si>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2 18 25567 02 0000 150</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</si>
  <si>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</si>
  <si>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в состав Дальневосточного федерального округа, из бюджетов муниципальных образований</t>
  </si>
  <si>
    <t>2 19 25018 02 0000 150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</si>
  <si>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</si>
  <si>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2 19 25229 02 0000 150</t>
  </si>
  <si>
    <t>2 19 25232 02 0000 150</t>
  </si>
  <si>
    <t>Возврат остатков субсидий на приобретение спортивного оборудования и инвентаря для приведения организаций спортивной подготовки в нормативное состояние из бюджетов субъектов Российской Федерации</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</si>
  <si>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</si>
  <si>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2 19 25502 02 0000150</t>
  </si>
  <si>
    <t>2 19 25508 02 0000 150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</si>
  <si>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</si>
  <si>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</si>
  <si>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2 19 35260 02 0000 150</t>
  </si>
  <si>
    <t>Возврат остатков субвенций на выплату единовременного пособия при всех формах устройства детей, лишенных родительского попечения, в семью из бюджетов субъектов Российской Федерации</t>
  </si>
  <si>
    <t>2 19 45192 02 0000 150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</si>
  <si>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</si>
  <si>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2 19 45480 02 0000 150</t>
  </si>
  <si>
    <t>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</si>
  <si>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Дотации бюджетам субъектов Российской Федерации на поддержку мер по обеспечению сбалансированности бюджетов</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</si>
  <si>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</si>
  <si>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Межбюджетные трансферты, передаваемые бюджетам субъектов Российской Федерации на финансовое обеспечение дорожной деятельности</t>
  </si>
  <si>
    <t>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</si>
  <si>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 xml:space="preserve">ПРИЛОЖЕНИЕ № 1                                                   к распоряжению Правительства                                                                           Забайкальского края                                            от 22 ноября 2021 года № 394-р                                                                  </t>
  </si>
</sst>
</file>

<file path=xl/styles.xml><?xml version="1.0" encoding="utf-8"?>
<styleSheet xmlns="http://schemas.openxmlformats.org/spreadsheetml/2006/main">
  <numFmts count="5">
    <numFmt numFmtId="164" formatCode="_-* #,##0.0\ _₽_-;\-* #,##0.0\ _₽_-;_-* &quot;-&quot;?\ _₽_-;_-@_-"/>
    <numFmt numFmtId="165" formatCode="_-* #,##0.0_р_._-;\-* #,##0.0_р_._-;_-* &quot;-&quot;?_р_._-;_-@_-"/>
    <numFmt numFmtId="166" formatCode="#,##0.0_ ;\-#,##0.0\ "/>
    <numFmt numFmtId="167" formatCode="#,##0.00000_ ;\-#,##0.00000\ "/>
    <numFmt numFmtId="168" formatCode="#,##0.00_ ;\-#,##0.00\ "/>
  </numFmts>
  <fonts count="12">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sz val="10"/>
      <name val="Segoe UI"/>
      <family val="2"/>
    </font>
    <font>
      <b/>
      <sz val="14"/>
      <name val="Times New Roman"/>
      <family val="1"/>
      <charset val="204"/>
    </font>
    <font>
      <sz val="14"/>
      <name val="Times New Roman"/>
      <family val="1"/>
      <charset val="204"/>
    </font>
    <font>
      <b/>
      <sz val="14"/>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E4C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FC5D2"/>
      </left>
      <right style="thin">
        <color rgb="FFBFC5D2"/>
      </right>
      <top style="thin">
        <color rgb="FFBFC5D2"/>
      </top>
      <bottom style="thin">
        <color rgb="FFBFC5D2"/>
      </bottom>
      <diagonal/>
    </border>
  </borders>
  <cellStyleXfs count="1">
    <xf numFmtId="0" fontId="0" fillId="0" borderId="0"/>
  </cellStyleXfs>
  <cellXfs count="46">
    <xf numFmtId="0" fontId="0" fillId="0" borderId="0" xfId="0"/>
    <xf numFmtId="0" fontId="4" fillId="0" borderId="0" xfId="0" applyFont="1"/>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49" fontId="1" fillId="0" borderId="1" xfId="0" applyNumberFormat="1" applyFont="1" applyFill="1" applyBorder="1" applyAlignment="1">
      <alignment horizontal="left" vertical="center" wrapText="1"/>
    </xf>
    <xf numFmtId="0" fontId="11" fillId="2" borderId="0" xfId="0" applyFont="1" applyFill="1" applyAlignment="1">
      <alignment horizontal="left" vertical="center" wrapText="1"/>
    </xf>
    <xf numFmtId="0" fontId="3" fillId="2" borderId="0" xfId="0" applyFont="1" applyFill="1" applyAlignment="1">
      <alignment horizontal="right" indent="15"/>
    </xf>
    <xf numFmtId="164"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4" fillId="0" borderId="0" xfId="0" applyFont="1" applyFill="1"/>
    <xf numFmtId="165"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4" fontId="1" fillId="2" borderId="0" xfId="0" applyNumberFormat="1" applyFont="1" applyFill="1" applyAlignment="1">
      <alignment horizontal="right"/>
    </xf>
    <xf numFmtId="164" fontId="5"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4" fillId="2" borderId="0" xfId="0" applyNumberFormat="1" applyFont="1" applyFill="1"/>
    <xf numFmtId="0" fontId="5" fillId="0" borderId="1" xfId="0" applyFont="1" applyFill="1" applyBorder="1" applyAlignment="1">
      <alignment horizontal="left" vertical="center" wrapText="1"/>
    </xf>
    <xf numFmtId="3"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Alignment="1">
      <alignment vertical="center"/>
    </xf>
    <xf numFmtId="166" fontId="1" fillId="0" borderId="1" xfId="0" applyNumberFormat="1" applyFont="1" applyFill="1" applyBorder="1" applyAlignment="1">
      <alignment horizontal="right" vertical="center"/>
    </xf>
    <xf numFmtId="165" fontId="5" fillId="0" borderId="1" xfId="0" applyNumberFormat="1" applyFont="1" applyFill="1" applyBorder="1" applyAlignment="1">
      <alignment horizontal="center" vertical="center" wrapText="1"/>
    </xf>
    <xf numFmtId="0" fontId="8" fillId="3" borderId="2" xfId="0" applyFont="1" applyFill="1" applyBorder="1" applyAlignment="1">
      <alignment horizontal="left" vertical="top" wrapText="1"/>
    </xf>
    <xf numFmtId="164" fontId="8" fillId="0" borderId="2" xfId="0" applyNumberFormat="1" applyFont="1" applyBorder="1" applyAlignment="1">
      <alignment horizontal="right" vertical="top" wrapText="1"/>
    </xf>
    <xf numFmtId="166" fontId="8" fillId="0" borderId="2" xfId="0" applyNumberFormat="1" applyFont="1" applyBorder="1" applyAlignment="1">
      <alignment horizontal="right" vertical="top" wrapText="1"/>
    </xf>
    <xf numFmtId="167" fontId="8" fillId="0" borderId="2" xfId="0" applyNumberFormat="1" applyFont="1" applyBorder="1" applyAlignment="1">
      <alignment horizontal="right" vertical="top"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8" fontId="1" fillId="0" borderId="1" xfId="0" applyNumberFormat="1" applyFont="1" applyFill="1" applyBorder="1" applyAlignment="1">
      <alignment horizontal="right" vertical="center"/>
    </xf>
    <xf numFmtId="164" fontId="9"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right" vertical="center"/>
    </xf>
    <xf numFmtId="166" fontId="10" fillId="0" borderId="1" xfId="0" applyNumberFormat="1" applyFont="1" applyFill="1" applyBorder="1" applyAlignment="1">
      <alignment horizontal="right"/>
    </xf>
    <xf numFmtId="164" fontId="10" fillId="0" borderId="1" xfId="0" applyNumberFormat="1" applyFont="1" applyFill="1" applyBorder="1" applyAlignment="1">
      <alignment horizontal="righ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G272"/>
  <sheetViews>
    <sheetView tabSelected="1" view="pageBreakPreview" zoomScale="130" zoomScaleNormal="100" zoomScaleSheetLayoutView="130" workbookViewId="0">
      <selection activeCell="D4" sqref="D4"/>
    </sheetView>
  </sheetViews>
  <sheetFormatPr defaultRowHeight="12.75"/>
  <cols>
    <col min="1" max="1" width="24.7109375" style="1" customWidth="1"/>
    <col min="2" max="2" width="45.140625" style="1" customWidth="1"/>
    <col min="3" max="3" width="20.85546875" style="1" customWidth="1"/>
    <col min="4" max="4" width="20.7109375" style="18" customWidth="1"/>
    <col min="5" max="16384" width="9.140625" style="1"/>
  </cols>
  <sheetData>
    <row r="1" spans="1:4" ht="92.25" customHeight="1">
      <c r="A1" s="8"/>
      <c r="B1" s="6"/>
      <c r="C1" s="42" t="s">
        <v>707</v>
      </c>
      <c r="D1" s="42"/>
    </row>
    <row r="2" spans="1:4" ht="40.5" customHeight="1">
      <c r="A2" s="43" t="s">
        <v>671</v>
      </c>
      <c r="B2" s="44"/>
      <c r="C2" s="44"/>
      <c r="D2" s="44"/>
    </row>
    <row r="3" spans="1:4" ht="15.75">
      <c r="A3" s="9"/>
      <c r="B3" s="6"/>
      <c r="C3" s="6"/>
      <c r="D3" s="15" t="s">
        <v>0</v>
      </c>
    </row>
    <row r="4" spans="1:4" ht="46.5" customHeight="1">
      <c r="A4" s="4" t="s">
        <v>1</v>
      </c>
      <c r="B4" s="4" t="s">
        <v>2</v>
      </c>
      <c r="C4" s="29" t="s">
        <v>74</v>
      </c>
      <c r="D4" s="30" t="s">
        <v>353</v>
      </c>
    </row>
    <row r="5" spans="1:4" ht="17.25" customHeight="1">
      <c r="A5" s="5">
        <v>1</v>
      </c>
      <c r="B5" s="5">
        <v>2</v>
      </c>
      <c r="C5" s="31">
        <v>3</v>
      </c>
      <c r="D5" s="31">
        <v>4</v>
      </c>
    </row>
    <row r="6" spans="1:4" ht="41.25" customHeight="1">
      <c r="A6" s="19" t="s">
        <v>3</v>
      </c>
      <c r="B6" s="19" t="s">
        <v>75</v>
      </c>
      <c r="C6" s="37">
        <f>C7+C11+C14+C19+C24+C28+C33+C40+C49+C54+C58+C63+C66+C74</f>
        <v>47649999.899999991</v>
      </c>
      <c r="D6" s="37">
        <f>D7+D11+D14+D19+D24+D28+D33+D40+D49+D54+D58+D63+D66+D74</f>
        <v>33587037.399999999</v>
      </c>
    </row>
    <row r="7" spans="1:4" ht="18.75" customHeight="1">
      <c r="A7" s="3" t="s">
        <v>4</v>
      </c>
      <c r="B7" s="3" t="s">
        <v>5</v>
      </c>
      <c r="C7" s="38">
        <f>C9+C10</f>
        <v>30150218.399999999</v>
      </c>
      <c r="D7" s="38">
        <f>D9+D10</f>
        <v>19900416.699999999</v>
      </c>
    </row>
    <row r="8" spans="1:4" ht="18.75">
      <c r="A8" s="3"/>
      <c r="B8" s="3" t="s">
        <v>6</v>
      </c>
      <c r="C8" s="38"/>
      <c r="D8" s="38"/>
    </row>
    <row r="9" spans="1:4" ht="17.25" customHeight="1">
      <c r="A9" s="3" t="s">
        <v>7</v>
      </c>
      <c r="B9" s="3" t="s">
        <v>8</v>
      </c>
      <c r="C9" s="38">
        <v>12498910.9</v>
      </c>
      <c r="D9" s="38">
        <v>8438103.5</v>
      </c>
    </row>
    <row r="10" spans="1:4" ht="16.5" customHeight="1">
      <c r="A10" s="3" t="s">
        <v>9</v>
      </c>
      <c r="B10" s="3" t="s">
        <v>10</v>
      </c>
      <c r="C10" s="38">
        <v>17651307.5</v>
      </c>
      <c r="D10" s="38">
        <v>11462313.199999999</v>
      </c>
    </row>
    <row r="11" spans="1:4" ht="47.25" customHeight="1">
      <c r="A11" s="3" t="s">
        <v>11</v>
      </c>
      <c r="B11" s="3" t="s">
        <v>12</v>
      </c>
      <c r="C11" s="38">
        <f>C13</f>
        <v>7125166.4000000004</v>
      </c>
      <c r="D11" s="38">
        <f>D13</f>
        <v>5203427.3</v>
      </c>
    </row>
    <row r="12" spans="1:4" ht="16.5" customHeight="1">
      <c r="A12" s="3"/>
      <c r="B12" s="3" t="s">
        <v>6</v>
      </c>
      <c r="C12" s="38"/>
      <c r="D12" s="38"/>
    </row>
    <row r="13" spans="1:4" ht="54.75" customHeight="1">
      <c r="A13" s="3" t="s">
        <v>13</v>
      </c>
      <c r="B13" s="3" t="s">
        <v>14</v>
      </c>
      <c r="C13" s="38">
        <v>7125166.4000000004</v>
      </c>
      <c r="D13" s="38">
        <v>5203427.3</v>
      </c>
    </row>
    <row r="14" spans="1:4" s="6" customFormat="1" ht="21.6" customHeight="1">
      <c r="A14" s="3" t="s">
        <v>15</v>
      </c>
      <c r="B14" s="3" t="s">
        <v>16</v>
      </c>
      <c r="C14" s="38">
        <f>C16+C17+C18</f>
        <v>2101908.7999999998</v>
      </c>
      <c r="D14" s="38">
        <f>D16+D17+D18</f>
        <v>1529872.3</v>
      </c>
    </row>
    <row r="15" spans="1:4" ht="18.75">
      <c r="A15" s="3"/>
      <c r="B15" s="3" t="s">
        <v>6</v>
      </c>
      <c r="C15" s="38"/>
      <c r="D15" s="38"/>
    </row>
    <row r="16" spans="1:4" ht="31.9" customHeight="1">
      <c r="A16" s="3" t="s">
        <v>17</v>
      </c>
      <c r="B16" s="3" t="s">
        <v>71</v>
      </c>
      <c r="C16" s="38">
        <v>2083977.8</v>
      </c>
      <c r="D16" s="38">
        <v>1518416.7</v>
      </c>
    </row>
    <row r="17" spans="1:4" ht="19.5" customHeight="1">
      <c r="A17" s="3" t="s">
        <v>18</v>
      </c>
      <c r="B17" s="3" t="s">
        <v>19</v>
      </c>
      <c r="C17" s="38">
        <v>0</v>
      </c>
      <c r="D17" s="38">
        <v>0</v>
      </c>
    </row>
    <row r="18" spans="1:4" ht="19.5" customHeight="1">
      <c r="A18" s="3" t="s">
        <v>359</v>
      </c>
      <c r="B18" s="3" t="s">
        <v>360</v>
      </c>
      <c r="C18" s="38">
        <v>17931</v>
      </c>
      <c r="D18" s="38">
        <v>11455.6</v>
      </c>
    </row>
    <row r="19" spans="1:4" ht="18.75" customHeight="1">
      <c r="A19" s="3" t="s">
        <v>20</v>
      </c>
      <c r="B19" s="3" t="s">
        <v>21</v>
      </c>
      <c r="C19" s="38">
        <f>C21+C22+C23</f>
        <v>5554467.5999999996</v>
      </c>
      <c r="D19" s="38">
        <f>D21+D22+D23</f>
        <v>4217222.2</v>
      </c>
    </row>
    <row r="20" spans="1:4" ht="18.75">
      <c r="A20" s="3"/>
      <c r="B20" s="3" t="s">
        <v>6</v>
      </c>
      <c r="C20" s="38"/>
      <c r="D20" s="38"/>
    </row>
    <row r="21" spans="1:4" ht="19.5" customHeight="1">
      <c r="A21" s="3" t="s">
        <v>22</v>
      </c>
      <c r="B21" s="3" t="s">
        <v>23</v>
      </c>
      <c r="C21" s="38">
        <v>4901241.5</v>
      </c>
      <c r="D21" s="38">
        <v>3948530.5</v>
      </c>
    </row>
    <row r="22" spans="1:4" ht="18.75" customHeight="1">
      <c r="A22" s="3" t="s">
        <v>24</v>
      </c>
      <c r="B22" s="3" t="s">
        <v>25</v>
      </c>
      <c r="C22" s="38">
        <v>651042.1</v>
      </c>
      <c r="D22" s="38">
        <v>267281.7</v>
      </c>
    </row>
    <row r="23" spans="1:4" ht="18" customHeight="1">
      <c r="A23" s="3" t="s">
        <v>26</v>
      </c>
      <c r="B23" s="3" t="s">
        <v>27</v>
      </c>
      <c r="C23" s="38">
        <v>2184</v>
      </c>
      <c r="D23" s="38">
        <v>1410</v>
      </c>
    </row>
    <row r="24" spans="1:4" ht="47.25" customHeight="1">
      <c r="A24" s="3" t="s">
        <v>28</v>
      </c>
      <c r="B24" s="3" t="s">
        <v>29</v>
      </c>
      <c r="C24" s="38">
        <f>C26+C27</f>
        <v>1767907.9</v>
      </c>
      <c r="D24" s="38">
        <f>D26+D27</f>
        <v>1278683.7</v>
      </c>
    </row>
    <row r="25" spans="1:4" ht="15.75" customHeight="1">
      <c r="A25" s="3"/>
      <c r="B25" s="3" t="s">
        <v>6</v>
      </c>
      <c r="C25" s="38"/>
      <c r="D25" s="38"/>
    </row>
    <row r="26" spans="1:4" ht="16.5" customHeight="1">
      <c r="A26" s="3" t="s">
        <v>30</v>
      </c>
      <c r="B26" s="3" t="s">
        <v>31</v>
      </c>
      <c r="C26" s="38">
        <v>1754911.9</v>
      </c>
      <c r="D26" s="38">
        <v>1267681.3999999999</v>
      </c>
    </row>
    <row r="27" spans="1:4" s="12" customFormat="1" ht="50.25" customHeight="1">
      <c r="A27" s="3" t="s">
        <v>32</v>
      </c>
      <c r="B27" s="3" t="s">
        <v>33</v>
      </c>
      <c r="C27" s="38">
        <v>12996</v>
      </c>
      <c r="D27" s="38">
        <v>11002.3</v>
      </c>
    </row>
    <row r="28" spans="1:4" s="6" customFormat="1" ht="25.5" customHeight="1">
      <c r="A28" s="3" t="s">
        <v>34</v>
      </c>
      <c r="B28" s="3" t="s">
        <v>72</v>
      </c>
      <c r="C28" s="38">
        <f>C31+C32</f>
        <v>102712</v>
      </c>
      <c r="D28" s="38">
        <f>D31+D32+D30</f>
        <v>74253.600000000006</v>
      </c>
    </row>
    <row r="29" spans="1:4" ht="18.75">
      <c r="A29" s="3"/>
      <c r="B29" s="3" t="s">
        <v>6</v>
      </c>
      <c r="C29" s="38"/>
      <c r="D29" s="38"/>
    </row>
    <row r="30" spans="1:4" ht="75.75" customHeight="1">
      <c r="A30" s="20" t="s">
        <v>278</v>
      </c>
      <c r="B30" s="3" t="s">
        <v>277</v>
      </c>
      <c r="C30" s="38">
        <v>0</v>
      </c>
      <c r="D30" s="38">
        <v>12.8</v>
      </c>
    </row>
    <row r="31" spans="1:4" ht="116.25" customHeight="1">
      <c r="A31" s="3" t="s">
        <v>113</v>
      </c>
      <c r="B31" s="3" t="s">
        <v>115</v>
      </c>
      <c r="C31" s="38">
        <v>720</v>
      </c>
      <c r="D31" s="38">
        <v>252.6</v>
      </c>
    </row>
    <row r="32" spans="1:4" ht="61.5" customHeight="1">
      <c r="A32" s="3" t="s">
        <v>35</v>
      </c>
      <c r="B32" s="3" t="s">
        <v>36</v>
      </c>
      <c r="C32" s="38">
        <v>101992</v>
      </c>
      <c r="D32" s="38">
        <v>73988.2</v>
      </c>
    </row>
    <row r="33" spans="1:7" ht="54" customHeight="1">
      <c r="A33" s="3" t="s">
        <v>37</v>
      </c>
      <c r="B33" s="3" t="s">
        <v>38</v>
      </c>
      <c r="C33" s="38">
        <f>C36+C37+C38+C39</f>
        <v>0</v>
      </c>
      <c r="D33" s="38">
        <f>D35+D36+D37+D38+D39</f>
        <v>74.399999999999991</v>
      </c>
    </row>
    <row r="34" spans="1:7" ht="18.75">
      <c r="A34" s="3"/>
      <c r="B34" s="3" t="s">
        <v>6</v>
      </c>
      <c r="C34" s="38"/>
      <c r="D34" s="38"/>
    </row>
    <row r="35" spans="1:7" ht="48.75" customHeight="1">
      <c r="A35" s="20" t="s">
        <v>260</v>
      </c>
      <c r="B35" s="3" t="s">
        <v>259</v>
      </c>
      <c r="C35" s="38">
        <v>0</v>
      </c>
      <c r="D35" s="38">
        <v>0</v>
      </c>
    </row>
    <row r="36" spans="1:7" ht="40.5" customHeight="1">
      <c r="A36" s="3" t="s">
        <v>81</v>
      </c>
      <c r="B36" s="3" t="s">
        <v>80</v>
      </c>
      <c r="C36" s="38">
        <v>0</v>
      </c>
      <c r="D36" s="39">
        <v>-1.2</v>
      </c>
    </row>
    <row r="37" spans="1:7" ht="17.25" customHeight="1">
      <c r="A37" s="3" t="s">
        <v>39</v>
      </c>
      <c r="B37" s="3" t="s">
        <v>40</v>
      </c>
      <c r="C37" s="38">
        <v>0</v>
      </c>
      <c r="D37" s="38">
        <v>75.8</v>
      </c>
    </row>
    <row r="38" spans="1:7" ht="49.5" customHeight="1">
      <c r="A38" s="3" t="s">
        <v>67</v>
      </c>
      <c r="B38" s="3" t="s">
        <v>68</v>
      </c>
      <c r="C38" s="38">
        <v>0</v>
      </c>
      <c r="D38" s="40">
        <v>1.5</v>
      </c>
    </row>
    <row r="39" spans="1:7" ht="51.75" customHeight="1">
      <c r="A39" s="3" t="s">
        <v>88</v>
      </c>
      <c r="B39" s="3" t="s">
        <v>87</v>
      </c>
      <c r="C39" s="38">
        <v>0</v>
      </c>
      <c r="D39" s="39">
        <v>-1.7</v>
      </c>
    </row>
    <row r="40" spans="1:7" ht="72" customHeight="1">
      <c r="A40" s="3" t="s">
        <v>41</v>
      </c>
      <c r="B40" s="3" t="s">
        <v>76</v>
      </c>
      <c r="C40" s="38">
        <f>C42+C44+C45+C47+C48</f>
        <v>23783</v>
      </c>
      <c r="D40" s="38">
        <f>D42+D43+D44+D45+D47+D48</f>
        <v>57542.599999999991</v>
      </c>
    </row>
    <row r="41" spans="1:7" ht="17.25" customHeight="1">
      <c r="A41" s="3"/>
      <c r="B41" s="3" t="s">
        <v>6</v>
      </c>
      <c r="C41" s="38"/>
      <c r="D41" s="38"/>
    </row>
    <row r="42" spans="1:7" ht="111.75" customHeight="1">
      <c r="A42" s="3" t="s">
        <v>42</v>
      </c>
      <c r="B42" s="3" t="s">
        <v>77</v>
      </c>
      <c r="C42" s="38">
        <v>0</v>
      </c>
      <c r="D42" s="38">
        <v>188.2</v>
      </c>
      <c r="G42" s="22"/>
    </row>
    <row r="43" spans="1:7" ht="30.75" customHeight="1">
      <c r="A43" s="3" t="s">
        <v>644</v>
      </c>
      <c r="B43" s="3" t="s">
        <v>645</v>
      </c>
      <c r="C43" s="38">
        <v>0</v>
      </c>
      <c r="D43" s="38">
        <v>33098.699999999997</v>
      </c>
      <c r="G43" s="22"/>
    </row>
    <row r="44" spans="1:7" ht="42" customHeight="1">
      <c r="A44" s="3" t="s">
        <v>43</v>
      </c>
      <c r="B44" s="3" t="s">
        <v>44</v>
      </c>
      <c r="C44" s="38">
        <v>400</v>
      </c>
      <c r="D44" s="38">
        <v>113.6</v>
      </c>
    </row>
    <row r="45" spans="1:7" ht="144" customHeight="1">
      <c r="A45" s="3" t="s">
        <v>45</v>
      </c>
      <c r="B45" s="3" t="s">
        <v>78</v>
      </c>
      <c r="C45" s="38">
        <v>12295.8</v>
      </c>
      <c r="D45" s="38">
        <v>8114.6</v>
      </c>
    </row>
    <row r="46" spans="1:7" ht="69.75" customHeight="1">
      <c r="A46" s="3" t="s">
        <v>361</v>
      </c>
      <c r="B46" s="3" t="s">
        <v>643</v>
      </c>
      <c r="C46" s="38">
        <v>7</v>
      </c>
      <c r="D46" s="38">
        <v>3.6</v>
      </c>
    </row>
    <row r="47" spans="1:7" ht="33.6" customHeight="1">
      <c r="A47" s="3" t="s">
        <v>46</v>
      </c>
      <c r="B47" s="3" t="s">
        <v>47</v>
      </c>
      <c r="C47" s="38">
        <v>10302</v>
      </c>
      <c r="D47" s="38">
        <v>15334.6</v>
      </c>
    </row>
    <row r="48" spans="1:7" ht="126.75" customHeight="1">
      <c r="A48" s="3" t="s">
        <v>66</v>
      </c>
      <c r="B48" s="3" t="s">
        <v>79</v>
      </c>
      <c r="C48" s="38">
        <v>785.2</v>
      </c>
      <c r="D48" s="38">
        <v>692.9</v>
      </c>
    </row>
    <row r="49" spans="1:4" ht="39" customHeight="1">
      <c r="A49" s="3" t="s">
        <v>48</v>
      </c>
      <c r="B49" s="3" t="s">
        <v>49</v>
      </c>
      <c r="C49" s="38">
        <f>C51+C52+C53</f>
        <v>236015</v>
      </c>
      <c r="D49" s="38">
        <f>D51+D52+D53</f>
        <v>142856.20000000001</v>
      </c>
    </row>
    <row r="50" spans="1:4" ht="18.75">
      <c r="A50" s="3"/>
      <c r="B50" s="3" t="s">
        <v>6</v>
      </c>
      <c r="C50" s="38"/>
      <c r="D50" s="38"/>
    </row>
    <row r="51" spans="1:4" ht="33" customHeight="1">
      <c r="A51" s="3" t="s">
        <v>50</v>
      </c>
      <c r="B51" s="3" t="s">
        <v>51</v>
      </c>
      <c r="C51" s="38">
        <v>43500</v>
      </c>
      <c r="D51" s="38">
        <v>26351.8</v>
      </c>
    </row>
    <row r="52" spans="1:4" ht="19.5" customHeight="1">
      <c r="A52" s="3" t="s">
        <v>84</v>
      </c>
      <c r="B52" s="3" t="s">
        <v>52</v>
      </c>
      <c r="C52" s="38">
        <v>14079</v>
      </c>
      <c r="D52" s="38">
        <v>11173.9</v>
      </c>
    </row>
    <row r="53" spans="1:4" ht="19.5" customHeight="1">
      <c r="A53" s="3" t="s">
        <v>53</v>
      </c>
      <c r="B53" s="3" t="s">
        <v>73</v>
      </c>
      <c r="C53" s="38">
        <v>178436</v>
      </c>
      <c r="D53" s="38">
        <v>105330.5</v>
      </c>
    </row>
    <row r="54" spans="1:4" ht="58.5" customHeight="1">
      <c r="A54" s="3" t="s">
        <v>54</v>
      </c>
      <c r="B54" s="3" t="s">
        <v>90</v>
      </c>
      <c r="C54" s="38">
        <f>C56+C57</f>
        <v>70935.299999999988</v>
      </c>
      <c r="D54" s="38">
        <f>D56+D57</f>
        <v>730487.4</v>
      </c>
    </row>
    <row r="55" spans="1:4" ht="19.149999999999999" customHeight="1">
      <c r="A55" s="3"/>
      <c r="B55" s="3" t="s">
        <v>6</v>
      </c>
      <c r="C55" s="38"/>
      <c r="D55" s="38"/>
    </row>
    <row r="56" spans="1:4" ht="17.25" customHeight="1">
      <c r="A56" s="3" t="s">
        <v>82</v>
      </c>
      <c r="B56" s="21" t="s">
        <v>83</v>
      </c>
      <c r="C56" s="38">
        <v>38051.699999999997</v>
      </c>
      <c r="D56" s="38">
        <v>29223.3</v>
      </c>
    </row>
    <row r="57" spans="1:4" ht="21" customHeight="1">
      <c r="A57" s="3" t="s">
        <v>85</v>
      </c>
      <c r="B57" s="3" t="s">
        <v>147</v>
      </c>
      <c r="C57" s="38">
        <v>32883.599999999999</v>
      </c>
      <c r="D57" s="38">
        <v>701264.1</v>
      </c>
    </row>
    <row r="58" spans="1:4" ht="56.25" customHeight="1">
      <c r="A58" s="3" t="s">
        <v>55</v>
      </c>
      <c r="B58" s="3" t="s">
        <v>56</v>
      </c>
      <c r="C58" s="38">
        <f>C60+C61+C62</f>
        <v>170907.2</v>
      </c>
      <c r="D58" s="38">
        <f>D61+D60+D62</f>
        <v>1436.2</v>
      </c>
    </row>
    <row r="59" spans="1:4" ht="15.75" customHeight="1">
      <c r="A59" s="3"/>
      <c r="B59" s="3" t="s">
        <v>6</v>
      </c>
      <c r="C59" s="38"/>
      <c r="D59" s="38"/>
    </row>
    <row r="60" spans="1:4" ht="18.75" customHeight="1">
      <c r="A60" s="3" t="s">
        <v>120</v>
      </c>
      <c r="B60" s="3" t="s">
        <v>118</v>
      </c>
      <c r="C60" s="38">
        <v>200</v>
      </c>
      <c r="D60" s="38">
        <v>294.5</v>
      </c>
    </row>
    <row r="61" spans="1:4" ht="128.25" customHeight="1">
      <c r="A61" s="3" t="s">
        <v>89</v>
      </c>
      <c r="B61" s="3" t="s">
        <v>91</v>
      </c>
      <c r="C61" s="38">
        <v>164420</v>
      </c>
      <c r="D61" s="38">
        <v>102.8</v>
      </c>
    </row>
    <row r="62" spans="1:4" ht="45.75" customHeight="1">
      <c r="A62" s="3" t="s">
        <v>121</v>
      </c>
      <c r="B62" s="3" t="s">
        <v>119</v>
      </c>
      <c r="C62" s="38">
        <v>6287.2</v>
      </c>
      <c r="D62" s="38">
        <v>1038.9000000000001</v>
      </c>
    </row>
    <row r="63" spans="1:4" ht="33" customHeight="1">
      <c r="A63" s="3" t="s">
        <v>57</v>
      </c>
      <c r="B63" s="3" t="s">
        <v>58</v>
      </c>
      <c r="C63" s="38">
        <f>C65</f>
        <v>1740</v>
      </c>
      <c r="D63" s="38">
        <f>D65</f>
        <v>1620.7</v>
      </c>
    </row>
    <row r="64" spans="1:4" ht="18" customHeight="1">
      <c r="A64" s="3"/>
      <c r="B64" s="3" t="s">
        <v>6</v>
      </c>
      <c r="C64" s="38"/>
      <c r="D64" s="38"/>
    </row>
    <row r="65" spans="1:4" ht="54" customHeight="1">
      <c r="A65" s="3" t="s">
        <v>59</v>
      </c>
      <c r="B65" s="3" t="s">
        <v>86</v>
      </c>
      <c r="C65" s="38">
        <v>1740</v>
      </c>
      <c r="D65" s="38">
        <v>1620.7</v>
      </c>
    </row>
    <row r="66" spans="1:4" ht="36" customHeight="1">
      <c r="A66" s="3" t="s">
        <v>60</v>
      </c>
      <c r="B66" s="3" t="s">
        <v>61</v>
      </c>
      <c r="C66" s="38">
        <f>C68+C71+C72+C73+C70+C69</f>
        <v>344238.3</v>
      </c>
      <c r="D66" s="38">
        <f>D68+D71+D72+D73+D70+D69</f>
        <v>447011.9</v>
      </c>
    </row>
    <row r="67" spans="1:4" ht="16.149999999999999" customHeight="1">
      <c r="A67" s="3"/>
      <c r="B67" s="3" t="s">
        <v>6</v>
      </c>
      <c r="C67" s="38"/>
      <c r="D67" s="38"/>
    </row>
    <row r="68" spans="1:4" ht="51" customHeight="1">
      <c r="A68" s="3" t="s">
        <v>283</v>
      </c>
      <c r="B68" s="3" t="s">
        <v>284</v>
      </c>
      <c r="C68" s="38">
        <v>326553.3</v>
      </c>
      <c r="D68" s="38">
        <v>395155.5</v>
      </c>
    </row>
    <row r="69" spans="1:4" ht="177.75" customHeight="1">
      <c r="A69" s="3" t="s">
        <v>344</v>
      </c>
      <c r="B69" s="3" t="s">
        <v>362</v>
      </c>
      <c r="C69" s="38">
        <v>1881</v>
      </c>
      <c r="D69" s="38">
        <v>2938.9</v>
      </c>
    </row>
    <row r="70" spans="1:4" ht="51" customHeight="1">
      <c r="A70" s="3" t="s">
        <v>285</v>
      </c>
      <c r="B70" s="3" t="s">
        <v>286</v>
      </c>
      <c r="C70" s="38">
        <v>1204</v>
      </c>
      <c r="D70" s="38">
        <v>875.1</v>
      </c>
    </row>
    <row r="71" spans="1:4" ht="183" customHeight="1">
      <c r="A71" s="3" t="s">
        <v>363</v>
      </c>
      <c r="B71" s="3" t="s">
        <v>287</v>
      </c>
      <c r="C71" s="38">
        <v>7964</v>
      </c>
      <c r="D71" s="38">
        <v>19219.2</v>
      </c>
    </row>
    <row r="72" spans="1:4" ht="34.5" customHeight="1">
      <c r="A72" s="3" t="s">
        <v>288</v>
      </c>
      <c r="B72" s="3" t="s">
        <v>289</v>
      </c>
      <c r="C72" s="38">
        <v>4406</v>
      </c>
      <c r="D72" s="38">
        <v>27723.9</v>
      </c>
    </row>
    <row r="73" spans="1:4" ht="34.5" customHeight="1">
      <c r="A73" s="3" t="s">
        <v>290</v>
      </c>
      <c r="B73" s="3" t="s">
        <v>291</v>
      </c>
      <c r="C73" s="38">
        <v>2230</v>
      </c>
      <c r="D73" s="38">
        <v>1099.3</v>
      </c>
    </row>
    <row r="74" spans="1:4" ht="30" customHeight="1">
      <c r="A74" s="3" t="s">
        <v>62</v>
      </c>
      <c r="B74" s="3" t="s">
        <v>63</v>
      </c>
      <c r="C74" s="38">
        <f>C75+C76</f>
        <v>0</v>
      </c>
      <c r="D74" s="39">
        <f>D75+D76</f>
        <v>2132.1999999999998</v>
      </c>
    </row>
    <row r="75" spans="1:4" ht="17.25" customHeight="1">
      <c r="A75" s="3" t="s">
        <v>69</v>
      </c>
      <c r="B75" s="3" t="s">
        <v>70</v>
      </c>
      <c r="C75" s="38">
        <v>0</v>
      </c>
      <c r="D75" s="39">
        <v>558.6</v>
      </c>
    </row>
    <row r="76" spans="1:4" ht="17.25" customHeight="1">
      <c r="A76" s="3" t="s">
        <v>64</v>
      </c>
      <c r="B76" s="3" t="s">
        <v>65</v>
      </c>
      <c r="C76" s="38">
        <v>0</v>
      </c>
      <c r="D76" s="41">
        <v>1573.6</v>
      </c>
    </row>
    <row r="77" spans="1:4" ht="39" customHeight="1">
      <c r="A77" s="2" t="s">
        <v>92</v>
      </c>
      <c r="B77" s="2" t="s">
        <v>93</v>
      </c>
      <c r="C77" s="24">
        <f>C78+C196+C200+C202+C219</f>
        <v>50960321.999999993</v>
      </c>
      <c r="D77" s="24">
        <f>D78+D196+D200+D202+D219</f>
        <v>31443965.100000001</v>
      </c>
    </row>
    <row r="78" spans="1:4" ht="57" customHeight="1">
      <c r="A78" s="3" t="s">
        <v>94</v>
      </c>
      <c r="B78" s="3" t="s">
        <v>95</v>
      </c>
      <c r="C78" s="13">
        <f>C80+C86+C154+C178</f>
        <v>50008213.199999996</v>
      </c>
      <c r="D78" s="13">
        <f>D80+D86+D154+D178</f>
        <v>31794273.300000001</v>
      </c>
    </row>
    <row r="79" spans="1:4" ht="15.75">
      <c r="A79" s="3"/>
      <c r="B79" s="3" t="s">
        <v>6</v>
      </c>
      <c r="C79" s="13"/>
      <c r="D79" s="10"/>
    </row>
    <row r="80" spans="1:4" ht="35.25" customHeight="1">
      <c r="A80" s="3" t="s">
        <v>258</v>
      </c>
      <c r="B80" s="3" t="s">
        <v>116</v>
      </c>
      <c r="C80" s="13">
        <f>SUM(C81:C85)</f>
        <v>15345485.300000001</v>
      </c>
      <c r="D80" s="13">
        <f>SUM(D81:D85)</f>
        <v>11996308.199999999</v>
      </c>
    </row>
    <row r="81" spans="1:4" ht="50.25" customHeight="1">
      <c r="A81" s="7" t="s">
        <v>172</v>
      </c>
      <c r="B81" s="3" t="s">
        <v>96</v>
      </c>
      <c r="C81" s="13">
        <v>12352857.300000001</v>
      </c>
      <c r="D81" s="10">
        <v>9264600</v>
      </c>
    </row>
    <row r="82" spans="1:4" ht="50.25" customHeight="1">
      <c r="A82" s="7" t="s">
        <v>672</v>
      </c>
      <c r="B82" s="3" t="s">
        <v>703</v>
      </c>
      <c r="C82" s="13">
        <v>1000000</v>
      </c>
      <c r="D82" s="10">
        <v>1000000</v>
      </c>
    </row>
    <row r="83" spans="1:4" ht="78" customHeight="1">
      <c r="A83" s="7" t="s">
        <v>173</v>
      </c>
      <c r="B83" s="3" t="s">
        <v>122</v>
      </c>
      <c r="C83" s="13">
        <v>1496296</v>
      </c>
      <c r="D83" s="10">
        <v>1122219</v>
      </c>
    </row>
    <row r="84" spans="1:4" ht="79.5" customHeight="1">
      <c r="A84" s="7" t="s">
        <v>174</v>
      </c>
      <c r="B84" s="3" t="s">
        <v>97</v>
      </c>
      <c r="C84" s="13">
        <v>32278</v>
      </c>
      <c r="D84" s="10">
        <v>24210</v>
      </c>
    </row>
    <row r="85" spans="1:4" ht="68.25" customHeight="1">
      <c r="A85" s="7" t="s">
        <v>673</v>
      </c>
      <c r="B85" s="3" t="s">
        <v>674</v>
      </c>
      <c r="C85" s="13">
        <v>464054</v>
      </c>
      <c r="D85" s="10">
        <v>585279.19999999995</v>
      </c>
    </row>
    <row r="86" spans="1:4" ht="46.5" customHeight="1">
      <c r="A86" s="7" t="s">
        <v>175</v>
      </c>
      <c r="B86" s="3" t="s">
        <v>98</v>
      </c>
      <c r="C86" s="13">
        <f>SUM(C87:C152)</f>
        <v>15559006.799999997</v>
      </c>
      <c r="D86" s="13">
        <f>SUM(D87:D153)</f>
        <v>9999161.1000000015</v>
      </c>
    </row>
    <row r="87" spans="1:4" ht="47.25" customHeight="1">
      <c r="A87" s="7" t="s">
        <v>292</v>
      </c>
      <c r="B87" s="3" t="s">
        <v>293</v>
      </c>
      <c r="C87" s="13">
        <v>1640628.4</v>
      </c>
      <c r="D87" s="10">
        <v>1447545.2</v>
      </c>
    </row>
    <row r="88" spans="1:4" ht="77.25" customHeight="1">
      <c r="A88" s="7" t="s">
        <v>365</v>
      </c>
      <c r="B88" s="3" t="s">
        <v>366</v>
      </c>
      <c r="C88" s="13">
        <v>102174.6</v>
      </c>
      <c r="D88" s="10">
        <v>66335.7</v>
      </c>
    </row>
    <row r="89" spans="1:4" ht="63.75" customHeight="1">
      <c r="A89" s="7" t="s">
        <v>254</v>
      </c>
      <c r="B89" s="3" t="s">
        <v>148</v>
      </c>
      <c r="C89" s="13">
        <v>80611</v>
      </c>
      <c r="D89" s="13">
        <v>80611</v>
      </c>
    </row>
    <row r="90" spans="1:4" ht="157.5" customHeight="1">
      <c r="A90" s="7" t="s">
        <v>367</v>
      </c>
      <c r="B90" s="3" t="s">
        <v>368</v>
      </c>
      <c r="C90" s="13">
        <v>191336.5</v>
      </c>
      <c r="D90" s="13">
        <v>91535.4</v>
      </c>
    </row>
    <row r="91" spans="1:4" ht="61.5" customHeight="1">
      <c r="A91" s="7" t="s">
        <v>150</v>
      </c>
      <c r="B91" s="3" t="s">
        <v>149</v>
      </c>
      <c r="C91" s="13">
        <v>23718.2</v>
      </c>
      <c r="D91" s="10">
        <v>20425.2</v>
      </c>
    </row>
    <row r="92" spans="1:4" ht="61.5" customHeight="1">
      <c r="A92" s="7" t="s">
        <v>176</v>
      </c>
      <c r="B92" s="3" t="s">
        <v>123</v>
      </c>
      <c r="C92" s="13">
        <v>198.7</v>
      </c>
      <c r="D92" s="10">
        <v>198.7</v>
      </c>
    </row>
    <row r="93" spans="1:4" ht="131.25" customHeight="1">
      <c r="A93" s="7" t="s">
        <v>294</v>
      </c>
      <c r="B93" s="11" t="s">
        <v>295</v>
      </c>
      <c r="C93" s="13">
        <v>428753.7</v>
      </c>
      <c r="D93" s="10">
        <v>352603.8</v>
      </c>
    </row>
    <row r="94" spans="1:4" ht="117" customHeight="1">
      <c r="A94" s="7" t="s">
        <v>151</v>
      </c>
      <c r="B94" s="11" t="s">
        <v>296</v>
      </c>
      <c r="C94" s="13">
        <v>5453.8</v>
      </c>
      <c r="D94" s="10">
        <v>5453.8</v>
      </c>
    </row>
    <row r="95" spans="1:4" ht="98.25" customHeight="1">
      <c r="A95" s="7" t="s">
        <v>177</v>
      </c>
      <c r="B95" s="11" t="s">
        <v>99</v>
      </c>
      <c r="C95" s="13">
        <v>680079.3</v>
      </c>
      <c r="D95" s="10">
        <v>185107.3</v>
      </c>
    </row>
    <row r="96" spans="1:4" ht="112.5" customHeight="1">
      <c r="A96" s="7" t="s">
        <v>152</v>
      </c>
      <c r="B96" s="11" t="s">
        <v>297</v>
      </c>
      <c r="C96" s="13">
        <v>714990.4</v>
      </c>
      <c r="D96" s="10">
        <v>714975.5</v>
      </c>
    </row>
    <row r="97" spans="1:4" ht="126" customHeight="1">
      <c r="A97" s="7" t="s">
        <v>178</v>
      </c>
      <c r="B97" s="11" t="s">
        <v>124</v>
      </c>
      <c r="C97" s="13">
        <v>451.2</v>
      </c>
      <c r="D97" s="10">
        <v>16.7</v>
      </c>
    </row>
    <row r="98" spans="1:4" ht="102.75" customHeight="1">
      <c r="A98" s="7" t="s">
        <v>179</v>
      </c>
      <c r="B98" s="11" t="s">
        <v>298</v>
      </c>
      <c r="C98" s="13">
        <v>21143.1</v>
      </c>
      <c r="D98" s="10">
        <v>8612.2000000000007</v>
      </c>
    </row>
    <row r="99" spans="1:4" ht="94.5" customHeight="1">
      <c r="A99" s="7" t="s">
        <v>154</v>
      </c>
      <c r="B99" s="11" t="s">
        <v>153</v>
      </c>
      <c r="C99" s="13">
        <v>112500.6</v>
      </c>
      <c r="D99" s="10">
        <v>28490</v>
      </c>
    </row>
    <row r="100" spans="1:4" ht="135" customHeight="1">
      <c r="A100" s="7" t="s">
        <v>155</v>
      </c>
      <c r="B100" s="11" t="s">
        <v>282</v>
      </c>
      <c r="C100" s="13">
        <v>117500</v>
      </c>
      <c r="D100" s="10">
        <v>40579.599999999999</v>
      </c>
    </row>
    <row r="101" spans="1:4" ht="64.5" customHeight="1">
      <c r="A101" s="7" t="s">
        <v>369</v>
      </c>
      <c r="B101" s="11" t="s">
        <v>370</v>
      </c>
      <c r="C101" s="13">
        <v>50606.8</v>
      </c>
      <c r="D101" s="10">
        <v>36510.5</v>
      </c>
    </row>
    <row r="102" spans="1:4" ht="111" customHeight="1">
      <c r="A102" s="7" t="s">
        <v>156</v>
      </c>
      <c r="B102" s="11" t="s">
        <v>704</v>
      </c>
      <c r="C102" s="13">
        <v>89166.9</v>
      </c>
      <c r="D102" s="10">
        <v>30438.799999999999</v>
      </c>
    </row>
    <row r="103" spans="1:4" ht="54.75" customHeight="1">
      <c r="A103" s="7" t="s">
        <v>371</v>
      </c>
      <c r="B103" s="11" t="s">
        <v>372</v>
      </c>
      <c r="C103" s="13">
        <v>20934.599999999999</v>
      </c>
      <c r="D103" s="10">
        <v>11806.9</v>
      </c>
    </row>
    <row r="104" spans="1:4" ht="91.5" customHeight="1">
      <c r="A104" s="7" t="s">
        <v>299</v>
      </c>
      <c r="B104" s="11" t="s">
        <v>434</v>
      </c>
      <c r="C104" s="13">
        <v>25527.599999999999</v>
      </c>
      <c r="D104" s="13">
        <v>25527.599999999999</v>
      </c>
    </row>
    <row r="105" spans="1:4" ht="111" customHeight="1">
      <c r="A105" s="7" t="s">
        <v>157</v>
      </c>
      <c r="B105" s="11" t="s">
        <v>300</v>
      </c>
      <c r="C105" s="13">
        <v>14417.3</v>
      </c>
      <c r="D105" s="10">
        <v>9537</v>
      </c>
    </row>
    <row r="106" spans="1:4" ht="48.75" customHeight="1">
      <c r="A106" s="7" t="s">
        <v>159</v>
      </c>
      <c r="B106" s="11" t="s">
        <v>158</v>
      </c>
      <c r="C106" s="13">
        <v>34542.1</v>
      </c>
      <c r="D106" s="10">
        <v>18831.099999999999</v>
      </c>
    </row>
    <row r="107" spans="1:4" ht="63" customHeight="1">
      <c r="A107" s="7" t="s">
        <v>161</v>
      </c>
      <c r="B107" s="11" t="s">
        <v>160</v>
      </c>
      <c r="C107" s="13">
        <v>23637</v>
      </c>
      <c r="D107" s="10">
        <v>16339.9</v>
      </c>
    </row>
    <row r="108" spans="1:4" ht="80.25" customHeight="1">
      <c r="A108" s="7" t="s">
        <v>162</v>
      </c>
      <c r="B108" s="11" t="s">
        <v>443</v>
      </c>
      <c r="C108" s="13">
        <v>201048.7</v>
      </c>
      <c r="D108" s="10">
        <v>201048.7</v>
      </c>
    </row>
    <row r="109" spans="1:4" ht="51" customHeight="1">
      <c r="A109" s="7" t="s">
        <v>301</v>
      </c>
      <c r="B109" s="11" t="s">
        <v>302</v>
      </c>
      <c r="C109" s="13">
        <v>11464.7</v>
      </c>
      <c r="D109" s="10">
        <v>11464.7</v>
      </c>
    </row>
    <row r="110" spans="1:4" ht="66.75" customHeight="1">
      <c r="A110" s="7" t="s">
        <v>164</v>
      </c>
      <c r="B110" s="11" t="s">
        <v>163</v>
      </c>
      <c r="C110" s="13">
        <v>68192.5</v>
      </c>
      <c r="D110" s="10">
        <v>46821.4</v>
      </c>
    </row>
    <row r="111" spans="1:4" ht="78.75" customHeight="1">
      <c r="A111" s="7" t="s">
        <v>373</v>
      </c>
      <c r="B111" s="11" t="s">
        <v>374</v>
      </c>
      <c r="C111" s="13">
        <v>31861.3</v>
      </c>
      <c r="D111" s="10">
        <v>31861.3</v>
      </c>
    </row>
    <row r="112" spans="1:4" ht="84" customHeight="1">
      <c r="A112" s="7" t="s">
        <v>375</v>
      </c>
      <c r="B112" s="11" t="s">
        <v>376</v>
      </c>
      <c r="C112" s="13">
        <v>131364.1</v>
      </c>
      <c r="D112" s="10">
        <v>62476.800000000003</v>
      </c>
    </row>
    <row r="113" spans="1:4" ht="108.75" customHeight="1">
      <c r="A113" s="7" t="s">
        <v>166</v>
      </c>
      <c r="B113" s="11" t="s">
        <v>165</v>
      </c>
      <c r="C113" s="13">
        <v>350819.4</v>
      </c>
      <c r="D113" s="10">
        <v>106424.5</v>
      </c>
    </row>
    <row r="114" spans="1:4" ht="63">
      <c r="A114" s="7" t="s">
        <v>168</v>
      </c>
      <c r="B114" s="11" t="s">
        <v>167</v>
      </c>
      <c r="C114" s="13">
        <v>25207.200000000001</v>
      </c>
      <c r="D114" s="10">
        <v>9277.9</v>
      </c>
    </row>
    <row r="115" spans="1:4" ht="202.5" customHeight="1">
      <c r="A115" s="7" t="s">
        <v>303</v>
      </c>
      <c r="B115" s="11" t="s">
        <v>304</v>
      </c>
      <c r="C115" s="13">
        <v>5804.7</v>
      </c>
      <c r="D115" s="10">
        <v>5804.7</v>
      </c>
    </row>
    <row r="116" spans="1:4" ht="113.25" customHeight="1">
      <c r="A116" s="7" t="s">
        <v>305</v>
      </c>
      <c r="B116" s="11" t="s">
        <v>306</v>
      </c>
      <c r="C116" s="13">
        <v>35946.400000000001</v>
      </c>
      <c r="D116" s="10">
        <v>3318.1</v>
      </c>
    </row>
    <row r="117" spans="1:4" ht="114.75" customHeight="1">
      <c r="A117" s="7" t="s">
        <v>307</v>
      </c>
      <c r="B117" s="11" t="s">
        <v>308</v>
      </c>
      <c r="C117" s="13">
        <v>37600</v>
      </c>
      <c r="D117" s="10">
        <v>37600</v>
      </c>
    </row>
    <row r="118" spans="1:4" ht="51.75" customHeight="1">
      <c r="A118" s="7" t="s">
        <v>354</v>
      </c>
      <c r="B118" s="11" t="s">
        <v>355</v>
      </c>
      <c r="C118" s="13">
        <v>24803.200000000001</v>
      </c>
      <c r="D118" s="10">
        <v>0</v>
      </c>
    </row>
    <row r="119" spans="1:4" ht="116.25" customHeight="1">
      <c r="A119" s="7" t="s">
        <v>346</v>
      </c>
      <c r="B119" s="11" t="s">
        <v>345</v>
      </c>
      <c r="C119" s="13">
        <v>8313.2000000000007</v>
      </c>
      <c r="D119" s="10">
        <v>7220.3</v>
      </c>
    </row>
    <row r="120" spans="1:4" ht="107.25" customHeight="1">
      <c r="A120" s="7" t="s">
        <v>309</v>
      </c>
      <c r="B120" s="11" t="s">
        <v>310</v>
      </c>
      <c r="C120" s="13">
        <v>2464.3000000000002</v>
      </c>
      <c r="D120" s="10">
        <v>368.1</v>
      </c>
    </row>
    <row r="121" spans="1:4" ht="59.25" customHeight="1">
      <c r="A121" s="7" t="s">
        <v>311</v>
      </c>
      <c r="B121" s="11" t="s">
        <v>312</v>
      </c>
      <c r="C121" s="13">
        <v>3832285.3</v>
      </c>
      <c r="D121" s="10">
        <v>3257845.9</v>
      </c>
    </row>
    <row r="122" spans="1:4" ht="97.5" customHeight="1">
      <c r="A122" s="7" t="s">
        <v>356</v>
      </c>
      <c r="B122" s="11" t="s">
        <v>357</v>
      </c>
      <c r="C122" s="13">
        <v>848742.6</v>
      </c>
      <c r="D122" s="10">
        <v>433595.9</v>
      </c>
    </row>
    <row r="123" spans="1:4" ht="81" customHeight="1">
      <c r="A123" s="7" t="s">
        <v>675</v>
      </c>
      <c r="B123" s="11" t="s">
        <v>676</v>
      </c>
      <c r="C123" s="13">
        <v>504325.7</v>
      </c>
      <c r="D123" s="10">
        <v>0</v>
      </c>
    </row>
    <row r="124" spans="1:4" ht="97.5" customHeight="1">
      <c r="A124" s="7" t="s">
        <v>377</v>
      </c>
      <c r="B124" s="11" t="s">
        <v>378</v>
      </c>
      <c r="C124" s="13">
        <v>936039.1</v>
      </c>
      <c r="D124" s="10">
        <v>580274.19999999995</v>
      </c>
    </row>
    <row r="125" spans="1:4" ht="105" customHeight="1">
      <c r="A125" s="7" t="s">
        <v>180</v>
      </c>
      <c r="B125" s="11" t="s">
        <v>125</v>
      </c>
      <c r="C125" s="13">
        <v>1611.1</v>
      </c>
      <c r="D125" s="10">
        <v>1035.8</v>
      </c>
    </row>
    <row r="126" spans="1:4" ht="93.75" customHeight="1">
      <c r="A126" s="7" t="s">
        <v>379</v>
      </c>
      <c r="B126" s="11" t="s">
        <v>380</v>
      </c>
      <c r="C126" s="13">
        <v>303000.8</v>
      </c>
      <c r="D126" s="10">
        <v>135834.4</v>
      </c>
    </row>
    <row r="127" spans="1:4" ht="132" customHeight="1">
      <c r="A127" s="7" t="s">
        <v>381</v>
      </c>
      <c r="B127" s="11" t="s">
        <v>382</v>
      </c>
      <c r="C127" s="13">
        <v>4493.8</v>
      </c>
      <c r="D127" s="10">
        <v>4493.8</v>
      </c>
    </row>
    <row r="128" spans="1:4" ht="126.75" customHeight="1">
      <c r="A128" s="7" t="s">
        <v>677</v>
      </c>
      <c r="B128" s="11" t="s">
        <v>678</v>
      </c>
      <c r="C128" s="13">
        <v>92366.2</v>
      </c>
      <c r="D128" s="10">
        <v>0</v>
      </c>
    </row>
    <row r="129" spans="1:4" ht="82.5" customHeight="1">
      <c r="A129" s="7" t="s">
        <v>181</v>
      </c>
      <c r="B129" s="11" t="s">
        <v>126</v>
      </c>
      <c r="C129" s="13">
        <v>7153</v>
      </c>
      <c r="D129" s="10">
        <v>7002.5</v>
      </c>
    </row>
    <row r="130" spans="1:4" ht="96" customHeight="1">
      <c r="A130" s="7" t="s">
        <v>182</v>
      </c>
      <c r="B130" s="11" t="s">
        <v>128</v>
      </c>
      <c r="C130" s="13">
        <v>7634</v>
      </c>
      <c r="D130" s="13">
        <v>7634</v>
      </c>
    </row>
    <row r="131" spans="1:4" ht="82.5" customHeight="1">
      <c r="A131" s="7" t="s">
        <v>183</v>
      </c>
      <c r="B131" s="11" t="s">
        <v>129</v>
      </c>
      <c r="C131" s="13">
        <v>25651.5</v>
      </c>
      <c r="D131" s="10">
        <v>25422</v>
      </c>
    </row>
    <row r="132" spans="1:4" ht="53.25" customHeight="1">
      <c r="A132" s="7" t="s">
        <v>313</v>
      </c>
      <c r="B132" s="11" t="s">
        <v>314</v>
      </c>
      <c r="C132" s="13">
        <v>28200</v>
      </c>
      <c r="D132" s="10">
        <v>3760</v>
      </c>
    </row>
    <row r="133" spans="1:4" ht="54" customHeight="1">
      <c r="A133" s="7" t="s">
        <v>315</v>
      </c>
      <c r="B133" s="11" t="s">
        <v>316</v>
      </c>
      <c r="C133" s="13">
        <v>85009.9</v>
      </c>
      <c r="D133" s="10">
        <v>10800.2</v>
      </c>
    </row>
    <row r="134" spans="1:4" ht="111.75" customHeight="1">
      <c r="A134" s="7" t="s">
        <v>383</v>
      </c>
      <c r="B134" s="11" t="s">
        <v>384</v>
      </c>
      <c r="C134" s="13">
        <v>10804.5</v>
      </c>
      <c r="D134" s="10">
        <v>10804.5</v>
      </c>
    </row>
    <row r="135" spans="1:4" ht="53.25" customHeight="1">
      <c r="A135" s="7" t="s">
        <v>184</v>
      </c>
      <c r="B135" s="11" t="s">
        <v>130</v>
      </c>
      <c r="C135" s="13">
        <v>193259.1</v>
      </c>
      <c r="D135" s="10">
        <v>165010.29999999999</v>
      </c>
    </row>
    <row r="136" spans="1:4" ht="80.25" customHeight="1">
      <c r="A136" s="7" t="s">
        <v>317</v>
      </c>
      <c r="B136" s="11" t="s">
        <v>318</v>
      </c>
      <c r="C136" s="13">
        <v>180097.9</v>
      </c>
      <c r="D136" s="10">
        <v>102261</v>
      </c>
    </row>
    <row r="137" spans="1:4" ht="82.5" customHeight="1">
      <c r="A137" s="7" t="s">
        <v>319</v>
      </c>
      <c r="B137" s="11" t="s">
        <v>320</v>
      </c>
      <c r="C137" s="13">
        <v>222426</v>
      </c>
      <c r="D137" s="10">
        <v>169264.2</v>
      </c>
    </row>
    <row r="138" spans="1:4" ht="81.75" customHeight="1">
      <c r="A138" s="7" t="s">
        <v>185</v>
      </c>
      <c r="B138" s="11" t="s">
        <v>127</v>
      </c>
      <c r="C138" s="13">
        <v>1764.1</v>
      </c>
      <c r="D138" s="10">
        <v>835.3</v>
      </c>
    </row>
    <row r="139" spans="1:4" ht="66" customHeight="1">
      <c r="A139" s="7" t="s">
        <v>321</v>
      </c>
      <c r="B139" s="3" t="s">
        <v>131</v>
      </c>
      <c r="C139" s="13">
        <v>5103.8</v>
      </c>
      <c r="D139" s="10">
        <v>4425.8999999999996</v>
      </c>
    </row>
    <row r="140" spans="1:4" ht="66" customHeight="1">
      <c r="A140" s="7" t="s">
        <v>322</v>
      </c>
      <c r="B140" s="3" t="s">
        <v>132</v>
      </c>
      <c r="C140" s="13">
        <v>11347</v>
      </c>
      <c r="D140" s="10">
        <v>11347</v>
      </c>
    </row>
    <row r="141" spans="1:4" ht="38.25" customHeight="1">
      <c r="A141" s="7" t="s">
        <v>186</v>
      </c>
      <c r="B141" s="3" t="s">
        <v>323</v>
      </c>
      <c r="C141" s="13">
        <v>216669.6</v>
      </c>
      <c r="D141" s="10">
        <v>154116.5</v>
      </c>
    </row>
    <row r="142" spans="1:4" ht="80.25" customHeight="1">
      <c r="A142" s="7" t="s">
        <v>358</v>
      </c>
      <c r="B142" s="3" t="s">
        <v>281</v>
      </c>
      <c r="C142" s="13">
        <v>339388.7</v>
      </c>
      <c r="D142" s="10">
        <v>251556.4</v>
      </c>
    </row>
    <row r="143" spans="1:4" ht="111.75" customHeight="1">
      <c r="A143" s="7" t="s">
        <v>187</v>
      </c>
      <c r="B143" s="3" t="s">
        <v>480</v>
      </c>
      <c r="C143" s="13">
        <v>104790.6</v>
      </c>
      <c r="D143" s="10">
        <v>76123.7</v>
      </c>
    </row>
    <row r="144" spans="1:4" ht="64.5" customHeight="1">
      <c r="A144" s="7" t="s">
        <v>188</v>
      </c>
      <c r="B144" s="3" t="s">
        <v>324</v>
      </c>
      <c r="C144" s="13">
        <v>209668.2</v>
      </c>
      <c r="D144" s="17">
        <v>130519.1</v>
      </c>
    </row>
    <row r="145" spans="1:4" ht="56.25" customHeight="1">
      <c r="A145" s="7" t="s">
        <v>189</v>
      </c>
      <c r="B145" s="3" t="s">
        <v>169</v>
      </c>
      <c r="C145" s="13">
        <v>283070.90000000002</v>
      </c>
      <c r="D145" s="10">
        <v>193873.1</v>
      </c>
    </row>
    <row r="146" spans="1:4" ht="65.25" customHeight="1">
      <c r="A146" s="32" t="s">
        <v>190</v>
      </c>
      <c r="B146" s="33" t="s">
        <v>133</v>
      </c>
      <c r="C146" s="34">
        <v>34002</v>
      </c>
      <c r="D146" s="35">
        <v>0</v>
      </c>
    </row>
    <row r="147" spans="1:4" ht="50.25" customHeight="1">
      <c r="A147" s="7" t="s">
        <v>325</v>
      </c>
      <c r="B147" s="3" t="s">
        <v>326</v>
      </c>
      <c r="C147" s="13">
        <v>283089.59999999998</v>
      </c>
      <c r="D147" s="10">
        <v>66861.5</v>
      </c>
    </row>
    <row r="148" spans="1:4" ht="93" customHeight="1">
      <c r="A148" s="7" t="s">
        <v>327</v>
      </c>
      <c r="B148" s="3" t="s">
        <v>328</v>
      </c>
      <c r="C148" s="13">
        <v>73750.2</v>
      </c>
      <c r="D148" s="10">
        <v>27604.7</v>
      </c>
    </row>
    <row r="149" spans="1:4" ht="169.5" customHeight="1">
      <c r="A149" s="7" t="s">
        <v>385</v>
      </c>
      <c r="B149" s="3" t="s">
        <v>386</v>
      </c>
      <c r="C149" s="13">
        <v>28100.7</v>
      </c>
      <c r="D149" s="10">
        <v>836.3</v>
      </c>
    </row>
    <row r="150" spans="1:4" ht="81.75" customHeight="1">
      <c r="A150" s="7" t="s">
        <v>257</v>
      </c>
      <c r="B150" s="3" t="s">
        <v>170</v>
      </c>
      <c r="C150" s="13">
        <v>277300</v>
      </c>
      <c r="D150" s="17">
        <v>191761.8</v>
      </c>
    </row>
    <row r="151" spans="1:4" ht="108" customHeight="1">
      <c r="A151" s="7" t="s">
        <v>329</v>
      </c>
      <c r="B151" s="3" t="s">
        <v>330</v>
      </c>
      <c r="C151" s="13">
        <v>221599.4</v>
      </c>
      <c r="D151" s="10">
        <v>75941.399999999994</v>
      </c>
    </row>
    <row r="152" spans="1:4" ht="147" customHeight="1">
      <c r="A152" s="7" t="s">
        <v>387</v>
      </c>
      <c r="B152" s="3" t="s">
        <v>388</v>
      </c>
      <c r="C152" s="13">
        <v>873000</v>
      </c>
      <c r="D152" s="10">
        <v>130603.8</v>
      </c>
    </row>
    <row r="153" spans="1:4" ht="91.5" customHeight="1">
      <c r="A153" s="7" t="s">
        <v>646</v>
      </c>
      <c r="B153" s="3" t="s">
        <v>647</v>
      </c>
      <c r="C153" s="13">
        <v>0</v>
      </c>
      <c r="D153" s="10">
        <v>52547.5</v>
      </c>
    </row>
    <row r="154" spans="1:4" ht="37.5" customHeight="1">
      <c r="A154" s="3" t="s">
        <v>191</v>
      </c>
      <c r="B154" s="3" t="s">
        <v>117</v>
      </c>
      <c r="C154" s="13">
        <f>SUM(C155:C177)</f>
        <v>6388806.5</v>
      </c>
      <c r="D154" s="13">
        <f>SUM(D155:D177)</f>
        <v>4445682.5</v>
      </c>
    </row>
    <row r="155" spans="1:4" ht="63.75" customHeight="1">
      <c r="A155" s="7" t="s">
        <v>192</v>
      </c>
      <c r="B155" s="3" t="s">
        <v>102</v>
      </c>
      <c r="C155" s="13">
        <v>63284.3</v>
      </c>
      <c r="D155" s="10">
        <v>44436.7</v>
      </c>
    </row>
    <row r="156" spans="1:4" ht="95.25" customHeight="1">
      <c r="A156" s="7" t="s">
        <v>193</v>
      </c>
      <c r="B156" s="3" t="s">
        <v>136</v>
      </c>
      <c r="C156" s="13">
        <v>1003.5</v>
      </c>
      <c r="D156" s="10">
        <v>154.6</v>
      </c>
    </row>
    <row r="157" spans="1:4" ht="50.25" customHeight="1">
      <c r="A157" s="7" t="s">
        <v>194</v>
      </c>
      <c r="B157" s="3" t="s">
        <v>104</v>
      </c>
      <c r="C157" s="13">
        <v>67926.399999999994</v>
      </c>
      <c r="D157" s="17">
        <v>31848.799999999999</v>
      </c>
    </row>
    <row r="158" spans="1:4" ht="46.5" customHeight="1">
      <c r="A158" s="7" t="s">
        <v>195</v>
      </c>
      <c r="B158" s="3" t="s">
        <v>103</v>
      </c>
      <c r="C158" s="13">
        <v>1272555.5</v>
      </c>
      <c r="D158" s="17">
        <v>691400.6</v>
      </c>
    </row>
    <row r="159" spans="1:4" ht="96.75" customHeight="1">
      <c r="A159" s="7" t="s">
        <v>196</v>
      </c>
      <c r="B159" s="3" t="s">
        <v>137</v>
      </c>
      <c r="C159" s="13">
        <v>11888.1</v>
      </c>
      <c r="D159" s="17">
        <v>2956.9</v>
      </c>
    </row>
    <row r="160" spans="1:4" ht="98.25" customHeight="1">
      <c r="A160" s="7" t="s">
        <v>197</v>
      </c>
      <c r="B160" s="3" t="s">
        <v>112</v>
      </c>
      <c r="C160" s="13">
        <v>1485.7</v>
      </c>
      <c r="D160" s="10">
        <v>982.9</v>
      </c>
    </row>
    <row r="161" spans="1:4" ht="116.25" customHeight="1">
      <c r="A161" s="7" t="s">
        <v>198</v>
      </c>
      <c r="B161" s="3" t="s">
        <v>171</v>
      </c>
      <c r="C161" s="13">
        <v>15953.1</v>
      </c>
      <c r="D161" s="10">
        <v>7692.7</v>
      </c>
    </row>
    <row r="162" spans="1:4" ht="105.75" customHeight="1">
      <c r="A162" s="7" t="s">
        <v>199</v>
      </c>
      <c r="B162" s="3" t="s">
        <v>101</v>
      </c>
      <c r="C162" s="13">
        <v>30657</v>
      </c>
      <c r="D162" s="10">
        <v>30416.6</v>
      </c>
    </row>
    <row r="163" spans="1:4" ht="147" customHeight="1">
      <c r="A163" s="7" t="s">
        <v>200</v>
      </c>
      <c r="B163" s="11" t="s">
        <v>503</v>
      </c>
      <c r="C163" s="13">
        <v>79.599999999999994</v>
      </c>
      <c r="D163" s="10">
        <v>51.4</v>
      </c>
    </row>
    <row r="164" spans="1:4" ht="62.25" customHeight="1">
      <c r="A164" s="7" t="s">
        <v>201</v>
      </c>
      <c r="B164" s="3" t="s">
        <v>100</v>
      </c>
      <c r="C164" s="13">
        <v>506145.9</v>
      </c>
      <c r="D164" s="10">
        <v>350527.3</v>
      </c>
    </row>
    <row r="165" spans="1:4" ht="76.5" customHeight="1">
      <c r="A165" s="7" t="s">
        <v>202</v>
      </c>
      <c r="B165" s="3" t="s">
        <v>105</v>
      </c>
      <c r="C165" s="13">
        <v>17141.099999999999</v>
      </c>
      <c r="D165" s="10">
        <v>11021.7</v>
      </c>
    </row>
    <row r="166" spans="1:4" ht="159.75" customHeight="1">
      <c r="A166" s="7" t="s">
        <v>203</v>
      </c>
      <c r="B166" s="11" t="s">
        <v>507</v>
      </c>
      <c r="C166" s="13">
        <v>16838.2</v>
      </c>
      <c r="D166" s="10">
        <v>11513.8</v>
      </c>
    </row>
    <row r="167" spans="1:4" ht="158.25" customHeight="1">
      <c r="A167" s="7" t="s">
        <v>204</v>
      </c>
      <c r="B167" s="11" t="s">
        <v>509</v>
      </c>
      <c r="C167" s="13">
        <v>10.5</v>
      </c>
      <c r="D167" s="10">
        <v>1.5</v>
      </c>
    </row>
    <row r="168" spans="1:4" ht="116.25" customHeight="1">
      <c r="A168" s="7" t="s">
        <v>205</v>
      </c>
      <c r="B168" s="11" t="s">
        <v>510</v>
      </c>
      <c r="C168" s="13">
        <v>964724.4</v>
      </c>
      <c r="D168" s="17">
        <v>733232.6</v>
      </c>
    </row>
    <row r="169" spans="1:4" ht="185.25" customHeight="1">
      <c r="A169" s="7" t="s">
        <v>206</v>
      </c>
      <c r="B169" s="11" t="s">
        <v>513</v>
      </c>
      <c r="C169" s="13">
        <v>1082229</v>
      </c>
      <c r="D169" s="10">
        <v>742610</v>
      </c>
    </row>
    <row r="170" spans="1:4" ht="50.25" customHeight="1">
      <c r="A170" s="7" t="s">
        <v>218</v>
      </c>
      <c r="B170" s="3" t="s">
        <v>217</v>
      </c>
      <c r="C170" s="13">
        <v>51171.6</v>
      </c>
      <c r="D170" s="10">
        <v>39234.699999999997</v>
      </c>
    </row>
    <row r="171" spans="1:4" ht="125.25" customHeight="1">
      <c r="A171" s="7" t="s">
        <v>220</v>
      </c>
      <c r="B171" s="3" t="s">
        <v>219</v>
      </c>
      <c r="C171" s="13">
        <v>22801.8</v>
      </c>
      <c r="D171" s="13">
        <v>22801.8</v>
      </c>
    </row>
    <row r="172" spans="1:4" ht="48" customHeight="1">
      <c r="A172" s="7" t="s">
        <v>223</v>
      </c>
      <c r="B172" s="3" t="s">
        <v>221</v>
      </c>
      <c r="C172" s="13">
        <v>2395.3000000000002</v>
      </c>
      <c r="D172" s="10">
        <v>1362.2</v>
      </c>
    </row>
    <row r="173" spans="1:4" ht="123.75" customHeight="1">
      <c r="A173" s="7" t="s">
        <v>224</v>
      </c>
      <c r="B173" s="3" t="s">
        <v>222</v>
      </c>
      <c r="C173" s="13">
        <v>257843.6</v>
      </c>
      <c r="D173" s="13">
        <v>248219.5</v>
      </c>
    </row>
    <row r="174" spans="1:4" ht="154.5" customHeight="1">
      <c r="A174" s="7" t="s">
        <v>207</v>
      </c>
      <c r="B174" s="3" t="s">
        <v>134</v>
      </c>
      <c r="C174" s="13">
        <v>324624.3</v>
      </c>
      <c r="D174" s="17">
        <v>269759.2</v>
      </c>
    </row>
    <row r="175" spans="1:4" ht="51.75" customHeight="1">
      <c r="A175" s="7" t="s">
        <v>331</v>
      </c>
      <c r="B175" s="3" t="s">
        <v>332</v>
      </c>
      <c r="C175" s="13">
        <v>16337</v>
      </c>
      <c r="D175" s="10">
        <v>0</v>
      </c>
    </row>
    <row r="176" spans="1:4" ht="62.25" customHeight="1">
      <c r="A176" s="7" t="s">
        <v>226</v>
      </c>
      <c r="B176" s="3" t="s">
        <v>225</v>
      </c>
      <c r="C176" s="13">
        <v>1521771.7</v>
      </c>
      <c r="D176" s="10">
        <v>1116961.2</v>
      </c>
    </row>
    <row r="177" spans="1:4" ht="49.5" customHeight="1">
      <c r="A177" s="7" t="s">
        <v>208</v>
      </c>
      <c r="B177" s="3" t="s">
        <v>135</v>
      </c>
      <c r="C177" s="13">
        <v>139938.9</v>
      </c>
      <c r="D177" s="10">
        <v>88495.8</v>
      </c>
    </row>
    <row r="178" spans="1:4" ht="20.25" customHeight="1">
      <c r="A178" s="3" t="s">
        <v>209</v>
      </c>
      <c r="B178" s="3" t="s">
        <v>106</v>
      </c>
      <c r="C178" s="13">
        <f>SUM(C179:C195)</f>
        <v>12714914.600000001</v>
      </c>
      <c r="D178" s="13">
        <f>SUM(D179:D195)</f>
        <v>5353121.5</v>
      </c>
    </row>
    <row r="179" spans="1:4" ht="73.5" customHeight="1">
      <c r="A179" s="3" t="s">
        <v>648</v>
      </c>
      <c r="B179" s="3" t="s">
        <v>667</v>
      </c>
      <c r="C179" s="13">
        <v>994898.6</v>
      </c>
      <c r="D179" s="10">
        <v>0</v>
      </c>
    </row>
    <row r="180" spans="1:4" ht="80.25" customHeight="1">
      <c r="A180" s="3" t="s">
        <v>210</v>
      </c>
      <c r="B180" s="3" t="s">
        <v>139</v>
      </c>
      <c r="C180" s="13">
        <v>9793.1</v>
      </c>
      <c r="D180" s="13">
        <v>9793.1</v>
      </c>
    </row>
    <row r="181" spans="1:4" ht="79.5" customHeight="1">
      <c r="A181" s="7" t="s">
        <v>211</v>
      </c>
      <c r="B181" s="3" t="s">
        <v>526</v>
      </c>
      <c r="C181" s="13">
        <v>5771.9</v>
      </c>
      <c r="D181" s="13">
        <v>5905.3</v>
      </c>
    </row>
    <row r="182" spans="1:4" ht="63.75" customHeight="1">
      <c r="A182" s="7" t="s">
        <v>212</v>
      </c>
      <c r="B182" s="3" t="s">
        <v>138</v>
      </c>
      <c r="C182" s="13">
        <v>114329.9</v>
      </c>
      <c r="D182" s="17">
        <v>104786.9</v>
      </c>
    </row>
    <row r="183" spans="1:4" ht="80.25" customHeight="1">
      <c r="A183" s="7" t="s">
        <v>227</v>
      </c>
      <c r="B183" s="3" t="s">
        <v>333</v>
      </c>
      <c r="C183" s="13">
        <v>130647</v>
      </c>
      <c r="D183" s="10">
        <v>65647</v>
      </c>
    </row>
    <row r="184" spans="1:4" ht="77.25" customHeight="1">
      <c r="A184" s="7" t="s">
        <v>229</v>
      </c>
      <c r="B184" s="3" t="s">
        <v>228</v>
      </c>
      <c r="C184" s="13">
        <v>87511.8</v>
      </c>
      <c r="D184" s="17">
        <v>82600.600000000006</v>
      </c>
    </row>
    <row r="185" spans="1:4" ht="297" customHeight="1">
      <c r="A185" s="7" t="s">
        <v>663</v>
      </c>
      <c r="B185" s="3" t="s">
        <v>662</v>
      </c>
      <c r="C185" s="13">
        <v>1356.4</v>
      </c>
      <c r="D185" s="10">
        <v>678.2</v>
      </c>
    </row>
    <row r="186" spans="1:4" ht="111.75" customHeight="1">
      <c r="A186" s="7" t="s">
        <v>347</v>
      </c>
      <c r="B186" s="3" t="s">
        <v>533</v>
      </c>
      <c r="C186" s="13">
        <v>981438.4</v>
      </c>
      <c r="D186" s="17">
        <v>698350.1</v>
      </c>
    </row>
    <row r="187" spans="1:4" ht="66" customHeight="1">
      <c r="A187" s="7" t="s">
        <v>679</v>
      </c>
      <c r="B187" s="3" t="s">
        <v>705</v>
      </c>
      <c r="C187" s="13">
        <v>104785.9</v>
      </c>
      <c r="D187" s="17">
        <v>102508.2</v>
      </c>
    </row>
    <row r="188" spans="1:4" ht="96" customHeight="1">
      <c r="A188" s="7" t="s">
        <v>231</v>
      </c>
      <c r="B188" s="3" t="s">
        <v>230</v>
      </c>
      <c r="C188" s="13">
        <v>1300000</v>
      </c>
      <c r="D188" s="17">
        <v>789118.1</v>
      </c>
    </row>
    <row r="189" spans="1:4" ht="111.75" customHeight="1">
      <c r="A189" s="7" t="s">
        <v>348</v>
      </c>
      <c r="B189" s="3" t="s">
        <v>349</v>
      </c>
      <c r="C189" s="13">
        <v>200000</v>
      </c>
      <c r="D189" s="10">
        <v>116846.9</v>
      </c>
    </row>
    <row r="190" spans="1:4" ht="81.75" customHeight="1">
      <c r="A190" s="7" t="s">
        <v>233</v>
      </c>
      <c r="B190" s="3" t="s">
        <v>232</v>
      </c>
      <c r="C190" s="13">
        <v>34.200000000000003</v>
      </c>
      <c r="D190" s="10">
        <v>2.2999999999999998</v>
      </c>
    </row>
    <row r="191" spans="1:4" ht="54.75" customHeight="1">
      <c r="A191" s="7" t="s">
        <v>334</v>
      </c>
      <c r="B191" s="3" t="s">
        <v>335</v>
      </c>
      <c r="C191" s="13">
        <v>1000</v>
      </c>
      <c r="D191" s="10">
        <v>1000</v>
      </c>
    </row>
    <row r="192" spans="1:4" ht="65.25" customHeight="1">
      <c r="A192" s="7" t="s">
        <v>389</v>
      </c>
      <c r="B192" s="3" t="s">
        <v>390</v>
      </c>
      <c r="C192" s="13">
        <v>20000</v>
      </c>
      <c r="D192" s="13">
        <v>20000</v>
      </c>
    </row>
    <row r="193" spans="1:4" ht="112.5" customHeight="1">
      <c r="A193" s="7" t="s">
        <v>235</v>
      </c>
      <c r="B193" s="3" t="s">
        <v>234</v>
      </c>
      <c r="C193" s="13">
        <v>194.7</v>
      </c>
      <c r="D193" s="13">
        <v>194.7</v>
      </c>
    </row>
    <row r="194" spans="1:4" ht="111.75" customHeight="1">
      <c r="A194" s="7" t="s">
        <v>261</v>
      </c>
      <c r="B194" s="3" t="s">
        <v>262</v>
      </c>
      <c r="C194" s="13">
        <v>3139160</v>
      </c>
      <c r="D194" s="17">
        <v>1981672.6</v>
      </c>
    </row>
    <row r="195" spans="1:4" ht="66.75" customHeight="1">
      <c r="A195" s="7" t="s">
        <v>263</v>
      </c>
      <c r="B195" s="3" t="s">
        <v>264</v>
      </c>
      <c r="C195" s="13">
        <v>5623992.7000000002</v>
      </c>
      <c r="D195" s="10">
        <v>1374017.5</v>
      </c>
    </row>
    <row r="196" spans="1:4" ht="51.75" customHeight="1">
      <c r="A196" s="3" t="s">
        <v>268</v>
      </c>
      <c r="B196" s="3" t="s">
        <v>265</v>
      </c>
      <c r="C196" s="10">
        <f>C197</f>
        <v>728674.3</v>
      </c>
      <c r="D196" s="10">
        <f>D197</f>
        <v>117908.7</v>
      </c>
    </row>
    <row r="197" spans="1:4" ht="63" customHeight="1">
      <c r="A197" s="3" t="s">
        <v>269</v>
      </c>
      <c r="B197" s="3" t="s">
        <v>266</v>
      </c>
      <c r="C197" s="10">
        <f>C198+C199</f>
        <v>728674.3</v>
      </c>
      <c r="D197" s="10">
        <f>D198+D199</f>
        <v>117908.7</v>
      </c>
    </row>
    <row r="198" spans="1:4" ht="171" customHeight="1">
      <c r="A198" s="3" t="s">
        <v>270</v>
      </c>
      <c r="B198" s="3" t="s">
        <v>267</v>
      </c>
      <c r="C198" s="10">
        <v>723674.3</v>
      </c>
      <c r="D198" s="10">
        <v>116408.7</v>
      </c>
    </row>
    <row r="199" spans="1:4" ht="108" customHeight="1">
      <c r="A199" s="3" t="s">
        <v>649</v>
      </c>
      <c r="B199" s="3" t="s">
        <v>664</v>
      </c>
      <c r="C199" s="10">
        <v>5000</v>
      </c>
      <c r="D199" s="10">
        <v>1500</v>
      </c>
    </row>
    <row r="200" spans="1:4" ht="33.75" customHeight="1">
      <c r="A200" s="3" t="s">
        <v>391</v>
      </c>
      <c r="B200" s="3" t="s">
        <v>392</v>
      </c>
      <c r="C200" s="10">
        <f>C201</f>
        <v>235443.9</v>
      </c>
      <c r="D200" s="10">
        <f>D201</f>
        <v>118624.8</v>
      </c>
    </row>
    <row r="201" spans="1:4" ht="45.75" customHeight="1">
      <c r="A201" s="3" t="s">
        <v>393</v>
      </c>
      <c r="B201" s="3" t="s">
        <v>394</v>
      </c>
      <c r="C201" s="10">
        <v>235443.9</v>
      </c>
      <c r="D201" s="10">
        <v>118624.8</v>
      </c>
    </row>
    <row r="202" spans="1:4" ht="109.5" customHeight="1">
      <c r="A202" s="3" t="s">
        <v>107</v>
      </c>
      <c r="B202" s="3" t="s">
        <v>255</v>
      </c>
      <c r="C202" s="10">
        <f>C203</f>
        <v>126454.2</v>
      </c>
      <c r="D202" s="14">
        <f>D203</f>
        <v>162315.1</v>
      </c>
    </row>
    <row r="203" spans="1:4" ht="125.25" customHeight="1">
      <c r="A203" s="3" t="s">
        <v>213</v>
      </c>
      <c r="B203" s="3" t="s">
        <v>342</v>
      </c>
      <c r="C203" s="10">
        <f>C204</f>
        <v>126454.2</v>
      </c>
      <c r="D203" s="17">
        <f>D204</f>
        <v>162315.1</v>
      </c>
    </row>
    <row r="204" spans="1:4" ht="126" customHeight="1">
      <c r="A204" s="3" t="s">
        <v>240</v>
      </c>
      <c r="B204" s="3" t="s">
        <v>239</v>
      </c>
      <c r="C204" s="10">
        <f>SUM(C205:C218)</f>
        <v>126454.2</v>
      </c>
      <c r="D204" s="14">
        <f>SUM(D205:D218)</f>
        <v>162315.1</v>
      </c>
    </row>
    <row r="205" spans="1:4" ht="57" customHeight="1">
      <c r="A205" s="3" t="s">
        <v>271</v>
      </c>
      <c r="B205" s="3" t="s">
        <v>272</v>
      </c>
      <c r="C205" s="10">
        <v>1516.7</v>
      </c>
      <c r="D205" s="17">
        <v>19477.400000000001</v>
      </c>
    </row>
    <row r="206" spans="1:4" ht="99" customHeight="1">
      <c r="A206" s="3" t="s">
        <v>680</v>
      </c>
      <c r="B206" s="3" t="s">
        <v>682</v>
      </c>
      <c r="C206" s="10">
        <v>0</v>
      </c>
      <c r="D206" s="17">
        <v>66.599999999999994</v>
      </c>
    </row>
    <row r="207" spans="1:4" ht="142.5" customHeight="1">
      <c r="A207" s="3" t="s">
        <v>681</v>
      </c>
      <c r="B207" s="3" t="s">
        <v>683</v>
      </c>
      <c r="C207" s="10">
        <v>0</v>
      </c>
      <c r="D207" s="17">
        <v>8.6999999999999993</v>
      </c>
    </row>
    <row r="208" spans="1:4" ht="125.25" customHeight="1">
      <c r="A208" s="3" t="s">
        <v>395</v>
      </c>
      <c r="B208" s="3" t="s">
        <v>396</v>
      </c>
      <c r="C208" s="10">
        <v>770.7</v>
      </c>
      <c r="D208" s="17">
        <v>863.2</v>
      </c>
    </row>
    <row r="209" spans="1:4" ht="136.5" customHeight="1">
      <c r="A209" s="3" t="s">
        <v>397</v>
      </c>
      <c r="B209" s="3" t="s">
        <v>398</v>
      </c>
      <c r="C209" s="10">
        <v>355.2</v>
      </c>
      <c r="D209" s="17">
        <v>385.8</v>
      </c>
    </row>
    <row r="210" spans="1:4" ht="120" customHeight="1">
      <c r="A210" s="3" t="s">
        <v>650</v>
      </c>
      <c r="B210" s="3" t="s">
        <v>668</v>
      </c>
      <c r="C210" s="10">
        <v>0</v>
      </c>
      <c r="D210" s="17">
        <v>12.9</v>
      </c>
    </row>
    <row r="211" spans="1:4" ht="82.5" customHeight="1">
      <c r="A211" s="3" t="s">
        <v>237</v>
      </c>
      <c r="B211" s="3" t="s">
        <v>236</v>
      </c>
      <c r="C211" s="10">
        <v>870.4</v>
      </c>
      <c r="D211" s="17">
        <v>3190.2</v>
      </c>
    </row>
    <row r="212" spans="1:4" ht="92.25" customHeight="1">
      <c r="A212" s="3" t="s">
        <v>238</v>
      </c>
      <c r="B212" s="3" t="s">
        <v>665</v>
      </c>
      <c r="C212" s="10">
        <v>1151.2</v>
      </c>
      <c r="D212" s="17">
        <v>1151.2</v>
      </c>
    </row>
    <row r="213" spans="1:4" ht="92.25" customHeight="1">
      <c r="A213" s="3" t="s">
        <v>684</v>
      </c>
      <c r="B213" s="3" t="s">
        <v>706</v>
      </c>
      <c r="C213" s="10">
        <v>0</v>
      </c>
      <c r="D213" s="17">
        <v>1191.5999999999999</v>
      </c>
    </row>
    <row r="214" spans="1:4" ht="83.25" customHeight="1">
      <c r="A214" s="3" t="s">
        <v>651</v>
      </c>
      <c r="B214" s="3" t="s">
        <v>558</v>
      </c>
      <c r="C214" s="10">
        <v>0</v>
      </c>
      <c r="D214" s="10">
        <v>0</v>
      </c>
    </row>
    <row r="215" spans="1:4" ht="131.25" customHeight="1">
      <c r="A215" s="3" t="s">
        <v>399</v>
      </c>
      <c r="B215" s="3" t="s">
        <v>400</v>
      </c>
      <c r="C215" s="10">
        <v>92.5</v>
      </c>
      <c r="D215" s="17">
        <v>92.5</v>
      </c>
    </row>
    <row r="216" spans="1:4" ht="131.25" customHeight="1">
      <c r="A216" s="3" t="s">
        <v>685</v>
      </c>
      <c r="B216" s="3" t="s">
        <v>686</v>
      </c>
      <c r="C216" s="10">
        <v>0</v>
      </c>
      <c r="D216" s="10">
        <v>0</v>
      </c>
    </row>
    <row r="217" spans="1:4" ht="94.5" customHeight="1">
      <c r="A217" s="3" t="s">
        <v>214</v>
      </c>
      <c r="B217" s="3" t="s">
        <v>141</v>
      </c>
      <c r="C217" s="10">
        <v>6548.3</v>
      </c>
      <c r="D217" s="17">
        <v>20725.8</v>
      </c>
    </row>
    <row r="218" spans="1:4" ht="116.25" customHeight="1">
      <c r="A218" s="3" t="s">
        <v>401</v>
      </c>
      <c r="B218" s="3" t="s">
        <v>402</v>
      </c>
      <c r="C218" s="10">
        <v>115149.2</v>
      </c>
      <c r="D218" s="17">
        <v>115149.2</v>
      </c>
    </row>
    <row r="219" spans="1:4" ht="81.75" customHeight="1">
      <c r="A219" s="3" t="s">
        <v>108</v>
      </c>
      <c r="B219" s="3" t="s">
        <v>109</v>
      </c>
      <c r="C219" s="23">
        <f>C220</f>
        <v>-138463.6</v>
      </c>
      <c r="D219" s="23">
        <f>D220</f>
        <v>-749156.79999999993</v>
      </c>
    </row>
    <row r="220" spans="1:4" ht="69.75" customHeight="1">
      <c r="A220" s="3" t="s">
        <v>242</v>
      </c>
      <c r="B220" s="3" t="s">
        <v>241</v>
      </c>
      <c r="C220" s="23">
        <f>SUM(C221:C268)</f>
        <v>-138463.6</v>
      </c>
      <c r="D220" s="23">
        <f>SUM(D221:D268)</f>
        <v>-749156.79999999993</v>
      </c>
    </row>
    <row r="221" spans="1:4" ht="54.75" customHeight="1">
      <c r="A221" s="3" t="s">
        <v>628</v>
      </c>
      <c r="B221" s="3" t="s">
        <v>566</v>
      </c>
      <c r="C221" s="23">
        <v>-78.3</v>
      </c>
      <c r="D221" s="23">
        <v>-78.3</v>
      </c>
    </row>
    <row r="222" spans="1:4" ht="94.5" customHeight="1">
      <c r="A222" s="3" t="s">
        <v>687</v>
      </c>
      <c r="B222" s="3" t="s">
        <v>688</v>
      </c>
      <c r="C222" s="10">
        <v>0</v>
      </c>
      <c r="D222" s="23">
        <v>-687.7</v>
      </c>
    </row>
    <row r="223" spans="1:4" ht="84" customHeight="1">
      <c r="A223" s="3" t="s">
        <v>652</v>
      </c>
      <c r="B223" s="3" t="s">
        <v>669</v>
      </c>
      <c r="C223" s="10">
        <v>0</v>
      </c>
      <c r="D223" s="23">
        <v>-163.30000000000001</v>
      </c>
    </row>
    <row r="224" spans="1:4" ht="51.75" customHeight="1">
      <c r="A224" s="3" t="s">
        <v>654</v>
      </c>
      <c r="B224" s="3" t="s">
        <v>653</v>
      </c>
      <c r="C224" s="10">
        <v>0</v>
      </c>
      <c r="D224" s="23">
        <v>-34.200000000000003</v>
      </c>
    </row>
    <row r="225" spans="1:4" ht="78" customHeight="1">
      <c r="A225" s="3" t="s">
        <v>243</v>
      </c>
      <c r="B225" s="3" t="s">
        <v>142</v>
      </c>
      <c r="C225" s="23">
        <v>-1.1000000000000001</v>
      </c>
      <c r="D225" s="23">
        <v>-245</v>
      </c>
    </row>
    <row r="226" spans="1:4" ht="141" customHeight="1">
      <c r="A226" s="3" t="s">
        <v>629</v>
      </c>
      <c r="B226" s="3" t="s">
        <v>567</v>
      </c>
      <c r="C226" s="23">
        <v>-13.1</v>
      </c>
      <c r="D226" s="23">
        <v>-168.7</v>
      </c>
    </row>
    <row r="227" spans="1:4" ht="141" customHeight="1">
      <c r="A227" s="3" t="s">
        <v>655</v>
      </c>
      <c r="B227" s="3" t="s">
        <v>568</v>
      </c>
      <c r="C227" s="10">
        <v>0</v>
      </c>
      <c r="D227" s="10">
        <v>0</v>
      </c>
    </row>
    <row r="228" spans="1:4" ht="138" customHeight="1">
      <c r="A228" s="3" t="s">
        <v>350</v>
      </c>
      <c r="B228" s="11" t="s">
        <v>569</v>
      </c>
      <c r="C228" s="23">
        <v>-863.3</v>
      </c>
      <c r="D228" s="23">
        <v>-8683.2999999999993</v>
      </c>
    </row>
    <row r="229" spans="1:4" ht="78" customHeight="1">
      <c r="A229" s="3" t="s">
        <v>689</v>
      </c>
      <c r="B229" s="11" t="s">
        <v>691</v>
      </c>
      <c r="C229" s="10">
        <v>0</v>
      </c>
      <c r="D229" s="23">
        <v>-79.099999999999994</v>
      </c>
    </row>
    <row r="230" spans="1:4" ht="123" customHeight="1">
      <c r="A230" s="3" t="s">
        <v>690</v>
      </c>
      <c r="B230" s="11" t="s">
        <v>692</v>
      </c>
      <c r="C230" s="10">
        <v>0</v>
      </c>
      <c r="D230" s="23">
        <v>-8.6</v>
      </c>
    </row>
    <row r="231" spans="1:4" ht="111" customHeight="1">
      <c r="A231" s="3" t="s">
        <v>630</v>
      </c>
      <c r="B231" s="3" t="s">
        <v>570</v>
      </c>
      <c r="C231" s="23">
        <v>-1054.8</v>
      </c>
      <c r="D231" s="23">
        <v>-1054.8</v>
      </c>
    </row>
    <row r="232" spans="1:4" ht="102" customHeight="1">
      <c r="A232" s="3" t="s">
        <v>631</v>
      </c>
      <c r="B232" s="3" t="s">
        <v>577</v>
      </c>
      <c r="C232" s="23">
        <v>-3095.3</v>
      </c>
      <c r="D232" s="23">
        <v>-3102.7</v>
      </c>
    </row>
    <row r="233" spans="1:4" ht="80.25" customHeight="1">
      <c r="A233" s="3" t="s">
        <v>273</v>
      </c>
      <c r="B233" s="3" t="s">
        <v>274</v>
      </c>
      <c r="C233" s="23">
        <v>-496.2</v>
      </c>
      <c r="D233" s="23">
        <v>-769.1</v>
      </c>
    </row>
    <row r="234" spans="1:4" ht="93.75" customHeight="1">
      <c r="A234" s="3" t="s">
        <v>656</v>
      </c>
      <c r="B234" s="3" t="s">
        <v>657</v>
      </c>
      <c r="C234" s="10">
        <v>0</v>
      </c>
      <c r="D234" s="23">
        <v>-12.1</v>
      </c>
    </row>
    <row r="235" spans="1:4" ht="62.25" customHeight="1">
      <c r="A235" s="3" t="s">
        <v>245</v>
      </c>
      <c r="B235" s="3" t="s">
        <v>244</v>
      </c>
      <c r="C235" s="23">
        <v>-870.4</v>
      </c>
      <c r="D235" s="23">
        <v>-1776.9</v>
      </c>
    </row>
    <row r="236" spans="1:4" ht="78" customHeight="1">
      <c r="A236" s="3" t="s">
        <v>693</v>
      </c>
      <c r="B236" s="3" t="s">
        <v>695</v>
      </c>
      <c r="C236" s="10">
        <v>0</v>
      </c>
      <c r="D236" s="23">
        <v>-1956.6</v>
      </c>
    </row>
    <row r="237" spans="1:4" ht="80.25" customHeight="1">
      <c r="A237" s="3" t="s">
        <v>694</v>
      </c>
      <c r="B237" s="3" t="s">
        <v>696</v>
      </c>
      <c r="C237" s="10">
        <v>0</v>
      </c>
      <c r="D237" s="23">
        <v>-302.2</v>
      </c>
    </row>
    <row r="238" spans="1:4" ht="61.5" customHeight="1">
      <c r="A238" s="3" t="s">
        <v>632</v>
      </c>
      <c r="B238" s="3" t="s">
        <v>580</v>
      </c>
      <c r="C238" s="23">
        <v>-197.7</v>
      </c>
      <c r="D238" s="23">
        <v>-197.7</v>
      </c>
    </row>
    <row r="239" spans="1:4" ht="94.5" customHeight="1">
      <c r="A239" s="3" t="s">
        <v>279</v>
      </c>
      <c r="B239" s="3" t="s">
        <v>280</v>
      </c>
      <c r="C239" s="23">
        <v>-82.5</v>
      </c>
      <c r="D239" s="23">
        <v>-1327.3</v>
      </c>
    </row>
    <row r="240" spans="1:4" ht="79.5" customHeight="1">
      <c r="A240" s="3" t="s">
        <v>659</v>
      </c>
      <c r="B240" s="3" t="s">
        <v>658</v>
      </c>
      <c r="C240" s="10">
        <v>0</v>
      </c>
      <c r="D240" s="23">
        <v>-3469.9</v>
      </c>
    </row>
    <row r="241" spans="1:4" ht="60" customHeight="1">
      <c r="A241" s="3" t="s">
        <v>215</v>
      </c>
      <c r="B241" s="3" t="s">
        <v>666</v>
      </c>
      <c r="C241" s="23">
        <v>-1128.2</v>
      </c>
      <c r="D241" s="23">
        <v>-1128.2</v>
      </c>
    </row>
    <row r="242" spans="1:4" ht="59.25" customHeight="1">
      <c r="A242" s="3" t="s">
        <v>660</v>
      </c>
      <c r="B242" s="3" t="s">
        <v>587</v>
      </c>
      <c r="C242" s="10">
        <v>0</v>
      </c>
      <c r="D242" s="36">
        <v>-281.8</v>
      </c>
    </row>
    <row r="243" spans="1:4" ht="154.5" customHeight="1">
      <c r="A243" s="3" t="s">
        <v>633</v>
      </c>
      <c r="B243" s="3" t="s">
        <v>589</v>
      </c>
      <c r="C243" s="10">
        <v>0</v>
      </c>
      <c r="D243" s="23">
        <v>-558790.5</v>
      </c>
    </row>
    <row r="244" spans="1:4" ht="66" customHeight="1">
      <c r="A244" s="3" t="s">
        <v>216</v>
      </c>
      <c r="B244" s="3" t="s">
        <v>145</v>
      </c>
      <c r="C244" s="23">
        <v>-4.0999999999999996</v>
      </c>
      <c r="D244" s="23">
        <v>-623.29999999999995</v>
      </c>
    </row>
    <row r="245" spans="1:4" ht="162.75" customHeight="1">
      <c r="A245" s="3" t="s">
        <v>351</v>
      </c>
      <c r="B245" s="3" t="s">
        <v>352</v>
      </c>
      <c r="C245" s="23">
        <v>-18.8</v>
      </c>
      <c r="D245" s="23">
        <v>-23.8</v>
      </c>
    </row>
    <row r="246" spans="1:4" ht="106.5" customHeight="1">
      <c r="A246" s="3" t="s">
        <v>661</v>
      </c>
      <c r="B246" s="3" t="s">
        <v>670</v>
      </c>
      <c r="C246" s="10">
        <v>0</v>
      </c>
      <c r="D246" s="23">
        <v>-40</v>
      </c>
    </row>
    <row r="247" spans="1:4" ht="66.75" customHeight="1">
      <c r="A247" s="3" t="s">
        <v>634</v>
      </c>
      <c r="B247" s="3" t="s">
        <v>592</v>
      </c>
      <c r="C247" s="23">
        <v>-8.1999999999999993</v>
      </c>
      <c r="D247" s="23">
        <v>-8.1999999999999993</v>
      </c>
    </row>
    <row r="248" spans="1:4" ht="78" customHeight="1">
      <c r="A248" s="3" t="s">
        <v>697</v>
      </c>
      <c r="B248" s="3" t="s">
        <v>698</v>
      </c>
      <c r="C248" s="10">
        <v>0</v>
      </c>
      <c r="D248" s="23">
        <v>-17.5</v>
      </c>
    </row>
    <row r="249" spans="1:4" ht="156" customHeight="1">
      <c r="A249" s="3" t="s">
        <v>336</v>
      </c>
      <c r="B249" s="3" t="s">
        <v>337</v>
      </c>
      <c r="C249" s="23">
        <v>-3</v>
      </c>
      <c r="D249" s="23">
        <v>-578.6</v>
      </c>
    </row>
    <row r="250" spans="1:4" ht="92.25" customHeight="1">
      <c r="A250" s="3" t="s">
        <v>246</v>
      </c>
      <c r="B250" s="3" t="s">
        <v>343</v>
      </c>
      <c r="C250" s="23">
        <v>-2184.4</v>
      </c>
      <c r="D250" s="23">
        <v>-5668.5</v>
      </c>
    </row>
    <row r="251" spans="1:4" ht="211.5" customHeight="1">
      <c r="A251" s="7" t="s">
        <v>248</v>
      </c>
      <c r="B251" s="3" t="s">
        <v>247</v>
      </c>
      <c r="C251" s="23">
        <v>-33.200000000000003</v>
      </c>
      <c r="D251" s="23">
        <v>-8301</v>
      </c>
    </row>
    <row r="252" spans="1:4" ht="160.5" customHeight="1">
      <c r="A252" s="7" t="s">
        <v>256</v>
      </c>
      <c r="B252" s="3" t="s">
        <v>146</v>
      </c>
      <c r="C252" s="23">
        <v>-109.8</v>
      </c>
      <c r="D252" s="23">
        <v>-1116.5</v>
      </c>
    </row>
    <row r="253" spans="1:4" ht="98.25" customHeight="1">
      <c r="A253" s="7" t="s">
        <v>250</v>
      </c>
      <c r="B253" s="3" t="s">
        <v>249</v>
      </c>
      <c r="C253" s="23">
        <v>-0.2</v>
      </c>
      <c r="D253" s="23">
        <v>-0.2</v>
      </c>
    </row>
    <row r="254" spans="1:4" ht="41.25" customHeight="1">
      <c r="A254" s="7" t="s">
        <v>252</v>
      </c>
      <c r="B254" s="3" t="s">
        <v>251</v>
      </c>
      <c r="C254" s="23">
        <v>-57</v>
      </c>
      <c r="D254" s="23">
        <v>-59.9</v>
      </c>
    </row>
    <row r="255" spans="1:4" ht="88.5" customHeight="1">
      <c r="A255" s="7" t="s">
        <v>699</v>
      </c>
      <c r="B255" s="3" t="s">
        <v>700</v>
      </c>
      <c r="C255" s="10">
        <v>0</v>
      </c>
      <c r="D255" s="23">
        <v>-3.1</v>
      </c>
    </row>
    <row r="256" spans="1:4" ht="134.25" customHeight="1">
      <c r="A256" s="7" t="s">
        <v>338</v>
      </c>
      <c r="B256" s="3" t="s">
        <v>597</v>
      </c>
      <c r="C256" s="10">
        <v>0</v>
      </c>
      <c r="D256" s="23">
        <v>-48.4</v>
      </c>
    </row>
    <row r="257" spans="1:4" ht="114" customHeight="1">
      <c r="A257" s="7" t="s">
        <v>635</v>
      </c>
      <c r="B257" s="3" t="s">
        <v>598</v>
      </c>
      <c r="C257" s="23">
        <v>-2390</v>
      </c>
      <c r="D257" s="23">
        <v>-2390</v>
      </c>
    </row>
    <row r="258" spans="1:4" ht="60" customHeight="1">
      <c r="A258" s="7" t="s">
        <v>701</v>
      </c>
      <c r="B258" s="3" t="s">
        <v>702</v>
      </c>
      <c r="C258" s="10">
        <v>0</v>
      </c>
      <c r="D258" s="23">
        <v>-507.8</v>
      </c>
    </row>
    <row r="259" spans="1:4" ht="110.25" customHeight="1">
      <c r="A259" s="7" t="s">
        <v>339</v>
      </c>
      <c r="B259" s="3" t="s">
        <v>340</v>
      </c>
      <c r="C259" s="23">
        <v>-135.4</v>
      </c>
      <c r="D259" s="23">
        <v>-1502.1</v>
      </c>
    </row>
    <row r="260" spans="1:4" ht="186" customHeight="1">
      <c r="A260" s="7" t="s">
        <v>636</v>
      </c>
      <c r="B260" s="3" t="s">
        <v>611</v>
      </c>
      <c r="C260" s="23">
        <v>-498.9</v>
      </c>
      <c r="D260" s="23">
        <v>-500.9</v>
      </c>
    </row>
    <row r="261" spans="1:4" ht="238.5" customHeight="1">
      <c r="A261" s="7" t="s">
        <v>637</v>
      </c>
      <c r="B261" s="3" t="s">
        <v>612</v>
      </c>
      <c r="C261" s="23">
        <v>-38</v>
      </c>
      <c r="D261" s="23">
        <v>-38</v>
      </c>
    </row>
    <row r="262" spans="1:4" ht="259.5" customHeight="1">
      <c r="A262" s="7" t="s">
        <v>638</v>
      </c>
      <c r="B262" s="3" t="s">
        <v>613</v>
      </c>
      <c r="C262" s="23">
        <v>-74</v>
      </c>
      <c r="D262" s="23">
        <v>-185.7</v>
      </c>
    </row>
    <row r="263" spans="1:4" ht="345" customHeight="1">
      <c r="A263" s="7" t="s">
        <v>639</v>
      </c>
      <c r="B263" s="3" t="s">
        <v>614</v>
      </c>
      <c r="C263" s="23">
        <v>-163.4</v>
      </c>
      <c r="D263" s="23">
        <v>-171.5</v>
      </c>
    </row>
    <row r="264" spans="1:4" ht="189.75" customHeight="1">
      <c r="A264" s="7" t="s">
        <v>640</v>
      </c>
      <c r="B264" s="3" t="s">
        <v>615</v>
      </c>
      <c r="C264" s="23">
        <v>-115149.2</v>
      </c>
      <c r="D264" s="23">
        <v>-115149.2</v>
      </c>
    </row>
    <row r="265" spans="1:4" ht="198" customHeight="1">
      <c r="A265" s="7" t="s">
        <v>641</v>
      </c>
      <c r="B265" s="3" t="s">
        <v>616</v>
      </c>
      <c r="C265" s="10">
        <v>0</v>
      </c>
      <c r="D265" s="23">
        <v>-15715</v>
      </c>
    </row>
    <row r="266" spans="1:4" ht="129.75" customHeight="1">
      <c r="A266" s="7" t="s">
        <v>642</v>
      </c>
      <c r="B266" s="3" t="s">
        <v>617</v>
      </c>
      <c r="C266" s="10">
        <v>0</v>
      </c>
      <c r="D266" s="23">
        <v>-23.5</v>
      </c>
    </row>
    <row r="267" spans="1:4" ht="88.5" customHeight="1">
      <c r="A267" s="7" t="s">
        <v>253</v>
      </c>
      <c r="B267" s="3" t="s">
        <v>143</v>
      </c>
      <c r="C267" s="10">
        <v>0</v>
      </c>
      <c r="D267" s="23">
        <v>-1243.9000000000001</v>
      </c>
    </row>
    <row r="268" spans="1:4" ht="93" customHeight="1">
      <c r="A268" s="7" t="s">
        <v>275</v>
      </c>
      <c r="B268" s="3" t="s">
        <v>276</v>
      </c>
      <c r="C268" s="23">
        <v>-9715.1</v>
      </c>
      <c r="D268" s="23">
        <v>-10922.2</v>
      </c>
    </row>
    <row r="269" spans="1:4" ht="15.75">
      <c r="A269" s="2" t="s">
        <v>110</v>
      </c>
      <c r="B269" s="2" t="s">
        <v>111</v>
      </c>
      <c r="C269" s="24">
        <f>C6+C77</f>
        <v>98610321.899999976</v>
      </c>
      <c r="D269" s="16">
        <f>D6+D77</f>
        <v>65031002.5</v>
      </c>
    </row>
    <row r="271" spans="1:4">
      <c r="A271" s="45" t="s">
        <v>114</v>
      </c>
      <c r="B271" s="45"/>
      <c r="C271" s="45"/>
      <c r="D271" s="45"/>
    </row>
    <row r="272" spans="1:4" ht="3" customHeight="1"/>
  </sheetData>
  <autoFilter ref="A4:D269"/>
  <mergeCells count="3">
    <mergeCell ref="C1:D1"/>
    <mergeCell ref="A2:D2"/>
    <mergeCell ref="A271:D271"/>
  </mergeCells>
  <phoneticPr fontId="6" type="noConversion"/>
  <pageMargins left="0.59055118110236227" right="0.39370078740157483" top="0.59055118110236227" bottom="0.78740157480314965" header="0.11811023622047245" footer="0"/>
  <pageSetup paperSize="9" scale="85" firstPageNumber="2" fitToHeight="3" orientation="portrait" useFirstPageNumber="1"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dimension ref="A1:D170"/>
  <sheetViews>
    <sheetView workbookViewId="0">
      <selection activeCell="A168" sqref="A168"/>
    </sheetView>
  </sheetViews>
  <sheetFormatPr defaultRowHeight="12.75"/>
  <cols>
    <col min="1" max="1" width="40.5703125" customWidth="1"/>
    <col min="2" max="2" width="21" customWidth="1"/>
    <col min="3" max="3" width="17.140625" customWidth="1"/>
    <col min="4" max="4" width="17.28515625" customWidth="1"/>
  </cols>
  <sheetData>
    <row r="1" spans="1:4" ht="19.5" customHeight="1">
      <c r="A1" s="25" t="s">
        <v>403</v>
      </c>
      <c r="B1" s="25" t="s">
        <v>405</v>
      </c>
      <c r="C1" s="26">
        <v>40964018.286620006</v>
      </c>
      <c r="D1" s="26">
        <v>6975822.4935400002</v>
      </c>
    </row>
    <row r="2" spans="1:4" ht="42.75">
      <c r="A2" s="25" t="s">
        <v>95</v>
      </c>
      <c r="B2" s="25" t="s">
        <v>406</v>
      </c>
      <c r="C2" s="26">
        <v>40004900.093040004</v>
      </c>
      <c r="D2" s="26">
        <v>7539339.1598699996</v>
      </c>
    </row>
    <row r="3" spans="1:4" ht="28.5">
      <c r="A3" s="25" t="s">
        <v>404</v>
      </c>
      <c r="B3" s="25" t="s">
        <v>407</v>
      </c>
      <c r="C3" s="26">
        <v>13881431.300000001</v>
      </c>
      <c r="D3" s="26">
        <v>3470343</v>
      </c>
    </row>
    <row r="4" spans="1:4" ht="42.75">
      <c r="A4" s="25" t="s">
        <v>96</v>
      </c>
      <c r="B4" s="25" t="s">
        <v>408</v>
      </c>
      <c r="C4" s="26">
        <v>12352857.300000001</v>
      </c>
      <c r="D4" s="26">
        <v>3088200</v>
      </c>
    </row>
    <row r="5" spans="1:4" ht="57">
      <c r="A5" s="25" t="s">
        <v>409</v>
      </c>
      <c r="B5" s="25" t="s">
        <v>411</v>
      </c>
      <c r="C5" s="26">
        <v>1496296</v>
      </c>
      <c r="D5" s="26">
        <v>374073</v>
      </c>
    </row>
    <row r="6" spans="1:4" ht="71.25">
      <c r="A6" s="25" t="s">
        <v>410</v>
      </c>
      <c r="B6" s="25" t="s">
        <v>412</v>
      </c>
      <c r="C6" s="26">
        <v>1496296</v>
      </c>
      <c r="D6" s="26">
        <v>374073</v>
      </c>
    </row>
    <row r="7" spans="1:4" ht="71.25">
      <c r="A7" s="25" t="s">
        <v>97</v>
      </c>
      <c r="B7" s="25" t="s">
        <v>413</v>
      </c>
      <c r="C7" s="26">
        <v>32278</v>
      </c>
      <c r="D7" s="26">
        <v>8070</v>
      </c>
    </row>
    <row r="8" spans="1:4" ht="42.75">
      <c r="A8" s="25" t="s">
        <v>414</v>
      </c>
      <c r="B8" s="25" t="s">
        <v>415</v>
      </c>
      <c r="C8" s="26">
        <v>13466265.800000001</v>
      </c>
      <c r="D8" s="26">
        <v>1964155.7086700001</v>
      </c>
    </row>
    <row r="9" spans="1:4" ht="42.75">
      <c r="A9" s="25" t="s">
        <v>293</v>
      </c>
      <c r="B9" s="25" t="s">
        <v>416</v>
      </c>
      <c r="C9" s="26">
        <v>1640628.4</v>
      </c>
      <c r="D9" s="26">
        <v>500643.99375000002</v>
      </c>
    </row>
    <row r="10" spans="1:4" ht="71.25">
      <c r="A10" s="25" t="s">
        <v>366</v>
      </c>
      <c r="B10" s="25" t="s">
        <v>364</v>
      </c>
      <c r="C10" s="26">
        <v>102174.6</v>
      </c>
      <c r="D10" s="26">
        <v>0</v>
      </c>
    </row>
    <row r="11" spans="1:4" ht="71.25">
      <c r="A11" s="25" t="s">
        <v>148</v>
      </c>
      <c r="B11" s="25" t="s">
        <v>417</v>
      </c>
      <c r="C11" s="26">
        <v>80611</v>
      </c>
      <c r="D11" s="26">
        <v>0</v>
      </c>
    </row>
    <row r="12" spans="1:4" ht="156.75">
      <c r="A12" s="25" t="s">
        <v>368</v>
      </c>
      <c r="B12" s="25" t="s">
        <v>418</v>
      </c>
      <c r="C12" s="26">
        <v>191336.5</v>
      </c>
      <c r="D12" s="26">
        <v>0</v>
      </c>
    </row>
    <row r="13" spans="1:4" ht="57">
      <c r="A13" s="25" t="s">
        <v>149</v>
      </c>
      <c r="B13" s="25" t="s">
        <v>419</v>
      </c>
      <c r="C13" s="26">
        <v>23718.2</v>
      </c>
      <c r="D13" s="26">
        <v>4152.9551200000005</v>
      </c>
    </row>
    <row r="14" spans="1:4" ht="57">
      <c r="A14" s="25" t="s">
        <v>123</v>
      </c>
      <c r="B14" s="25" t="s">
        <v>420</v>
      </c>
      <c r="C14" s="26">
        <v>198.7</v>
      </c>
      <c r="D14" s="26">
        <v>0</v>
      </c>
    </row>
    <row r="15" spans="1:4" ht="128.25">
      <c r="A15" s="25" t="s">
        <v>295</v>
      </c>
      <c r="B15" s="25" t="s">
        <v>421</v>
      </c>
      <c r="C15" s="26">
        <v>370831.9</v>
      </c>
      <c r="D15" s="26">
        <v>103124.51495</v>
      </c>
    </row>
    <row r="16" spans="1:4" ht="99.75">
      <c r="A16" s="25" t="s">
        <v>296</v>
      </c>
      <c r="B16" s="25" t="s">
        <v>422</v>
      </c>
      <c r="C16" s="26">
        <v>5453.8</v>
      </c>
      <c r="D16" s="26">
        <v>1066.7119599999999</v>
      </c>
    </row>
    <row r="17" spans="1:4" ht="85.5">
      <c r="A17" s="25" t="s">
        <v>99</v>
      </c>
      <c r="B17" s="25" t="s">
        <v>423</v>
      </c>
      <c r="C17" s="26">
        <v>680079.3</v>
      </c>
      <c r="D17" s="26">
        <v>0</v>
      </c>
    </row>
    <row r="18" spans="1:4" ht="85.5">
      <c r="A18" s="25" t="s">
        <v>297</v>
      </c>
      <c r="B18" s="25" t="s">
        <v>424</v>
      </c>
      <c r="C18" s="26">
        <v>714990.4</v>
      </c>
      <c r="D18" s="26">
        <v>201943.65393</v>
      </c>
    </row>
    <row r="19" spans="1:4" ht="114">
      <c r="A19" s="25" t="s">
        <v>124</v>
      </c>
      <c r="B19" s="25" t="s">
        <v>425</v>
      </c>
      <c r="C19" s="26">
        <v>451.2</v>
      </c>
      <c r="D19" s="26">
        <v>16.645720000000001</v>
      </c>
    </row>
    <row r="20" spans="1:4" ht="85.5">
      <c r="A20" s="25" t="s">
        <v>298</v>
      </c>
      <c r="B20" s="25" t="s">
        <v>426</v>
      </c>
      <c r="C20" s="26">
        <v>21143.1</v>
      </c>
      <c r="D20" s="26">
        <v>0</v>
      </c>
    </row>
    <row r="21" spans="1:4" ht="85.5">
      <c r="A21" s="25" t="s">
        <v>153</v>
      </c>
      <c r="B21" s="25" t="s">
        <v>427</v>
      </c>
      <c r="C21" s="26">
        <v>112500.6</v>
      </c>
      <c r="D21" s="26">
        <v>0</v>
      </c>
    </row>
    <row r="22" spans="1:4" ht="156.75">
      <c r="A22" s="25" t="s">
        <v>428</v>
      </c>
      <c r="B22" s="25" t="s">
        <v>429</v>
      </c>
      <c r="C22" s="26">
        <v>117500</v>
      </c>
      <c r="D22" s="26">
        <v>5640</v>
      </c>
    </row>
    <row r="23" spans="1:4" ht="57">
      <c r="A23" s="25" t="s">
        <v>370</v>
      </c>
      <c r="B23" s="25" t="s">
        <v>430</v>
      </c>
      <c r="C23" s="26">
        <v>50606.8</v>
      </c>
      <c r="D23" s="26">
        <v>365.76159000000001</v>
      </c>
    </row>
    <row r="24" spans="1:4" ht="99.75">
      <c r="A24" s="25" t="s">
        <v>431</v>
      </c>
      <c r="B24" s="25" t="s">
        <v>432</v>
      </c>
      <c r="C24" s="26">
        <v>89166.9</v>
      </c>
      <c r="D24" s="26">
        <v>0</v>
      </c>
    </row>
    <row r="25" spans="1:4" ht="42.75">
      <c r="A25" s="25" t="s">
        <v>372</v>
      </c>
      <c r="B25" s="25" t="s">
        <v>435</v>
      </c>
      <c r="C25" s="26">
        <v>20934.599999999999</v>
      </c>
      <c r="D25" s="26">
        <v>0</v>
      </c>
    </row>
    <row r="26" spans="1:4" ht="85.5">
      <c r="A26" s="25" t="s">
        <v>433</v>
      </c>
      <c r="B26" s="25" t="s">
        <v>436</v>
      </c>
      <c r="C26" s="26">
        <v>25527.599999999999</v>
      </c>
      <c r="D26" s="26">
        <v>0</v>
      </c>
    </row>
    <row r="27" spans="1:4" ht="99.75">
      <c r="A27" s="25" t="s">
        <v>434</v>
      </c>
      <c r="B27" s="25" t="s">
        <v>437</v>
      </c>
      <c r="C27" s="26">
        <v>25527.599999999999</v>
      </c>
      <c r="D27" s="26">
        <v>0</v>
      </c>
    </row>
    <row r="28" spans="1:4" ht="99.75">
      <c r="A28" s="25" t="s">
        <v>438</v>
      </c>
      <c r="B28" s="25" t="s">
        <v>439</v>
      </c>
      <c r="C28" s="26">
        <v>14417.3</v>
      </c>
      <c r="D28" s="26">
        <v>0</v>
      </c>
    </row>
    <row r="29" spans="1:4" ht="99.75">
      <c r="A29" s="25" t="s">
        <v>300</v>
      </c>
      <c r="B29" s="25" t="s">
        <v>440</v>
      </c>
      <c r="C29" s="26">
        <v>14417.3</v>
      </c>
      <c r="D29" s="26">
        <v>0</v>
      </c>
    </row>
    <row r="30" spans="1:4" ht="42.75">
      <c r="A30" s="25" t="s">
        <v>158</v>
      </c>
      <c r="B30" s="25" t="s">
        <v>441</v>
      </c>
      <c r="C30" s="26">
        <v>34542.1</v>
      </c>
      <c r="D30" s="26">
        <v>0</v>
      </c>
    </row>
    <row r="31" spans="1:4" ht="57">
      <c r="A31" s="25" t="s">
        <v>160</v>
      </c>
      <c r="B31" s="25" t="s">
        <v>442</v>
      </c>
      <c r="C31" s="26">
        <v>23637</v>
      </c>
      <c r="D31" s="26">
        <v>0</v>
      </c>
    </row>
    <row r="32" spans="1:4" ht="71.25">
      <c r="A32" s="25" t="s">
        <v>443</v>
      </c>
      <c r="B32" s="25" t="s">
        <v>444</v>
      </c>
      <c r="C32" s="26">
        <v>201048.7</v>
      </c>
      <c r="D32" s="26">
        <v>0</v>
      </c>
    </row>
    <row r="33" spans="1:4" ht="42.75">
      <c r="A33" s="25" t="s">
        <v>302</v>
      </c>
      <c r="B33" s="25" t="s">
        <v>445</v>
      </c>
      <c r="C33" s="26">
        <v>11464.7</v>
      </c>
      <c r="D33" s="26">
        <v>0</v>
      </c>
    </row>
    <row r="34" spans="1:4" ht="57">
      <c r="A34" s="25" t="s">
        <v>163</v>
      </c>
      <c r="B34" s="25" t="s">
        <v>446</v>
      </c>
      <c r="C34" s="26">
        <v>68192.5</v>
      </c>
      <c r="D34" s="26">
        <v>0</v>
      </c>
    </row>
    <row r="35" spans="1:4" ht="71.25">
      <c r="A35" s="25" t="s">
        <v>374</v>
      </c>
      <c r="B35" s="25" t="s">
        <v>447</v>
      </c>
      <c r="C35" s="26">
        <v>31861.3</v>
      </c>
      <c r="D35" s="26">
        <v>25000</v>
      </c>
    </row>
    <row r="36" spans="1:4" ht="71.25">
      <c r="A36" s="25" t="s">
        <v>376</v>
      </c>
      <c r="B36" s="25" t="s">
        <v>448</v>
      </c>
      <c r="C36" s="26">
        <v>131364.1</v>
      </c>
      <c r="D36" s="26">
        <v>0</v>
      </c>
    </row>
    <row r="37" spans="1:4" ht="99.75">
      <c r="A37" s="25" t="s">
        <v>165</v>
      </c>
      <c r="B37" s="25" t="s">
        <v>449</v>
      </c>
      <c r="C37" s="26">
        <v>329674.90000000002</v>
      </c>
      <c r="D37" s="26">
        <v>17908.811579999998</v>
      </c>
    </row>
    <row r="38" spans="1:4" ht="57">
      <c r="A38" s="25" t="s">
        <v>167</v>
      </c>
      <c r="B38" s="25" t="s">
        <v>450</v>
      </c>
      <c r="C38" s="26">
        <v>11913.6</v>
      </c>
      <c r="D38" s="26">
        <v>1714.0030400000001</v>
      </c>
    </row>
    <row r="39" spans="1:4" ht="185.25">
      <c r="A39" s="25" t="s">
        <v>304</v>
      </c>
      <c r="B39" s="25" t="s">
        <v>451</v>
      </c>
      <c r="C39" s="26">
        <v>5804.7</v>
      </c>
      <c r="D39" s="26">
        <v>0</v>
      </c>
    </row>
    <row r="40" spans="1:4" ht="99.75">
      <c r="A40" s="25" t="s">
        <v>306</v>
      </c>
      <c r="B40" s="25" t="s">
        <v>452</v>
      </c>
      <c r="C40" s="26">
        <v>35946.400000000001</v>
      </c>
      <c r="D40" s="26">
        <v>0</v>
      </c>
    </row>
    <row r="41" spans="1:4" ht="114">
      <c r="A41" s="25" t="s">
        <v>308</v>
      </c>
      <c r="B41" s="25" t="s">
        <v>454</v>
      </c>
      <c r="C41" s="26">
        <v>37600</v>
      </c>
      <c r="D41" s="26">
        <v>0</v>
      </c>
    </row>
    <row r="42" spans="1:4" ht="57">
      <c r="A42" s="25" t="s">
        <v>453</v>
      </c>
      <c r="B42" s="25" t="s">
        <v>455</v>
      </c>
      <c r="C42" s="26">
        <v>61042.7</v>
      </c>
      <c r="D42" s="26">
        <v>0</v>
      </c>
    </row>
    <row r="43" spans="1:4" ht="99.75">
      <c r="A43" s="25" t="s">
        <v>345</v>
      </c>
      <c r="B43" s="25" t="s">
        <v>456</v>
      </c>
      <c r="C43" s="26">
        <v>8313.2000000000007</v>
      </c>
      <c r="D43" s="26">
        <v>0</v>
      </c>
    </row>
    <row r="44" spans="1:4" ht="114">
      <c r="A44" s="25" t="s">
        <v>310</v>
      </c>
      <c r="B44" s="25" t="s">
        <v>457</v>
      </c>
      <c r="C44" s="26">
        <v>2464.3000000000002</v>
      </c>
      <c r="D44" s="26">
        <v>0</v>
      </c>
    </row>
    <row r="45" spans="1:4" ht="57">
      <c r="A45" s="25" t="s">
        <v>458</v>
      </c>
      <c r="B45" s="25" t="s">
        <v>459</v>
      </c>
      <c r="C45" s="26">
        <v>2682013.5</v>
      </c>
      <c r="D45" s="26">
        <v>772179.31363999995</v>
      </c>
    </row>
    <row r="46" spans="1:4" ht="99.75">
      <c r="A46" s="25" t="s">
        <v>357</v>
      </c>
      <c r="B46" s="25" t="s">
        <v>460</v>
      </c>
      <c r="C46" s="26">
        <v>848742.6</v>
      </c>
      <c r="D46" s="26">
        <v>201983.23056999999</v>
      </c>
    </row>
    <row r="47" spans="1:4" ht="99.75">
      <c r="A47" s="25" t="s">
        <v>378</v>
      </c>
      <c r="B47" s="25" t="s">
        <v>461</v>
      </c>
      <c r="C47" s="26">
        <v>936039.1</v>
      </c>
      <c r="D47" s="26">
        <v>0</v>
      </c>
    </row>
    <row r="48" spans="1:4" ht="114">
      <c r="A48" s="25" t="s">
        <v>125</v>
      </c>
      <c r="B48" s="25" t="s">
        <v>462</v>
      </c>
      <c r="C48" s="26">
        <v>1611.1</v>
      </c>
      <c r="D48" s="26">
        <v>0</v>
      </c>
    </row>
    <row r="49" spans="1:4" ht="85.5">
      <c r="A49" s="25" t="s">
        <v>380</v>
      </c>
      <c r="B49" s="25" t="s">
        <v>463</v>
      </c>
      <c r="C49" s="26">
        <v>303000.8</v>
      </c>
      <c r="D49" s="26">
        <v>0</v>
      </c>
    </row>
    <row r="50" spans="1:4" ht="114">
      <c r="A50" s="25" t="s">
        <v>382</v>
      </c>
      <c r="B50" s="25" t="s">
        <v>464</v>
      </c>
      <c r="C50" s="26">
        <v>4493.8</v>
      </c>
      <c r="D50" s="26">
        <v>0</v>
      </c>
    </row>
    <row r="51" spans="1:4" ht="71.25">
      <c r="A51" s="25" t="s">
        <v>126</v>
      </c>
      <c r="B51" s="25" t="s">
        <v>465</v>
      </c>
      <c r="C51" s="26">
        <v>7153</v>
      </c>
      <c r="D51" s="26">
        <v>4286.3856100000003</v>
      </c>
    </row>
    <row r="52" spans="1:4" ht="85.5">
      <c r="A52" s="25" t="s">
        <v>128</v>
      </c>
      <c r="B52" s="25" t="s">
        <v>466</v>
      </c>
      <c r="C52" s="26">
        <v>7634</v>
      </c>
      <c r="D52" s="26">
        <v>0</v>
      </c>
    </row>
    <row r="53" spans="1:4" ht="71.25">
      <c r="A53" s="25" t="s">
        <v>129</v>
      </c>
      <c r="B53" s="25" t="s">
        <v>467</v>
      </c>
      <c r="C53" s="26">
        <v>25651.5</v>
      </c>
      <c r="D53" s="26">
        <v>0</v>
      </c>
    </row>
    <row r="54" spans="1:4" ht="42.75">
      <c r="A54" s="25" t="s">
        <v>468</v>
      </c>
      <c r="B54" s="25" t="s">
        <v>469</v>
      </c>
      <c r="C54" s="26">
        <v>28200</v>
      </c>
      <c r="D54" s="26">
        <v>0</v>
      </c>
    </row>
    <row r="55" spans="1:4" ht="42.75">
      <c r="A55" s="25" t="s">
        <v>316</v>
      </c>
      <c r="B55" s="25" t="s">
        <v>470</v>
      </c>
      <c r="C55" s="26">
        <v>85009.9</v>
      </c>
      <c r="D55" s="26">
        <v>1470</v>
      </c>
    </row>
    <row r="56" spans="1:4" ht="99.75">
      <c r="A56" s="25" t="s">
        <v>384</v>
      </c>
      <c r="B56" s="25" t="s">
        <v>471</v>
      </c>
      <c r="C56" s="26">
        <v>10804.5</v>
      </c>
      <c r="D56" s="26">
        <v>0</v>
      </c>
    </row>
    <row r="57" spans="1:4" ht="42.75">
      <c r="A57" s="25" t="s">
        <v>130</v>
      </c>
      <c r="B57" s="25" t="s">
        <v>472</v>
      </c>
      <c r="C57" s="26">
        <v>193259.1</v>
      </c>
      <c r="D57" s="26">
        <v>23274.152489999997</v>
      </c>
    </row>
    <row r="58" spans="1:4" ht="71.25">
      <c r="A58" s="25" t="s">
        <v>318</v>
      </c>
      <c r="B58" s="25" t="s">
        <v>473</v>
      </c>
      <c r="C58" s="26">
        <v>180097.9</v>
      </c>
      <c r="D58" s="26">
        <v>0</v>
      </c>
    </row>
    <row r="59" spans="1:4" ht="71.25">
      <c r="A59" s="25" t="s">
        <v>320</v>
      </c>
      <c r="B59" s="25" t="s">
        <v>474</v>
      </c>
      <c r="C59" s="26">
        <v>222426</v>
      </c>
      <c r="D59" s="26">
        <v>38878.466619999999</v>
      </c>
    </row>
    <row r="60" spans="1:4" ht="71.25">
      <c r="A60" s="25" t="s">
        <v>127</v>
      </c>
      <c r="B60" s="25" t="s">
        <v>475</v>
      </c>
      <c r="C60" s="26">
        <v>1764.1</v>
      </c>
      <c r="D60" s="26">
        <v>0</v>
      </c>
    </row>
    <row r="61" spans="1:4" ht="57">
      <c r="A61" s="25" t="s">
        <v>131</v>
      </c>
      <c r="B61" s="25" t="s">
        <v>476</v>
      </c>
      <c r="C61" s="26">
        <v>5103.8</v>
      </c>
      <c r="D61" s="26">
        <v>0</v>
      </c>
    </row>
    <row r="62" spans="1:4" ht="57">
      <c r="A62" s="25" t="s">
        <v>132</v>
      </c>
      <c r="B62" s="25" t="s">
        <v>477</v>
      </c>
      <c r="C62" s="26">
        <v>11347</v>
      </c>
      <c r="D62" s="26">
        <v>0</v>
      </c>
    </row>
    <row r="63" spans="1:4" ht="28.5">
      <c r="A63" s="25" t="s">
        <v>323</v>
      </c>
      <c r="B63" s="25" t="s">
        <v>478</v>
      </c>
      <c r="C63" s="26">
        <v>216669.6</v>
      </c>
      <c r="D63" s="26">
        <v>0</v>
      </c>
    </row>
    <row r="64" spans="1:4" ht="71.25">
      <c r="A64" s="25" t="s">
        <v>281</v>
      </c>
      <c r="B64" s="25" t="s">
        <v>479</v>
      </c>
      <c r="C64" s="26">
        <v>125955</v>
      </c>
      <c r="D64" s="26">
        <v>0</v>
      </c>
    </row>
    <row r="65" spans="1:4" ht="99.75">
      <c r="A65" s="25" t="s">
        <v>480</v>
      </c>
      <c r="B65" s="25" t="s">
        <v>481</v>
      </c>
      <c r="C65" s="26">
        <v>104790.6</v>
      </c>
      <c r="D65" s="26">
        <v>0</v>
      </c>
    </row>
    <row r="66" spans="1:4" ht="57">
      <c r="A66" s="25" t="s">
        <v>324</v>
      </c>
      <c r="B66" s="25" t="s">
        <v>482</v>
      </c>
      <c r="C66" s="26">
        <v>209668.2</v>
      </c>
      <c r="D66" s="26">
        <v>32835.596019999997</v>
      </c>
    </row>
    <row r="67" spans="1:4" ht="57">
      <c r="A67" s="25" t="s">
        <v>169</v>
      </c>
      <c r="B67" s="25" t="s">
        <v>483</v>
      </c>
      <c r="C67" s="26">
        <v>283070.90000000002</v>
      </c>
      <c r="D67" s="26">
        <v>0</v>
      </c>
    </row>
    <row r="68" spans="1:4" ht="57">
      <c r="A68" s="25" t="s">
        <v>133</v>
      </c>
      <c r="B68" s="25" t="s">
        <v>484</v>
      </c>
      <c r="C68" s="26">
        <v>34002</v>
      </c>
      <c r="D68" s="26">
        <v>0</v>
      </c>
    </row>
    <row r="69" spans="1:4" ht="42.75">
      <c r="A69" s="25" t="s">
        <v>326</v>
      </c>
      <c r="B69" s="25" t="s">
        <v>485</v>
      </c>
      <c r="C69" s="26">
        <v>280002.8</v>
      </c>
      <c r="D69" s="26">
        <v>0</v>
      </c>
    </row>
    <row r="70" spans="1:4" ht="85.5">
      <c r="A70" s="25" t="s">
        <v>328</v>
      </c>
      <c r="B70" s="25" t="s">
        <v>486</v>
      </c>
      <c r="C70" s="26">
        <v>73750.2</v>
      </c>
      <c r="D70" s="26">
        <v>16442.97652</v>
      </c>
    </row>
    <row r="71" spans="1:4" ht="185.25">
      <c r="A71" s="25" t="s">
        <v>386</v>
      </c>
      <c r="B71" s="25" t="s">
        <v>487</v>
      </c>
      <c r="C71" s="26">
        <v>28100.7</v>
      </c>
      <c r="D71" s="26">
        <v>0</v>
      </c>
    </row>
    <row r="72" spans="1:4" ht="71.25">
      <c r="A72" s="25" t="s">
        <v>170</v>
      </c>
      <c r="B72" s="25" t="s">
        <v>488</v>
      </c>
      <c r="C72" s="26">
        <v>277300</v>
      </c>
      <c r="D72" s="26">
        <v>11228.53556</v>
      </c>
    </row>
    <row r="73" spans="1:4" ht="99.75">
      <c r="A73" s="25" t="s">
        <v>330</v>
      </c>
      <c r="B73" s="25" t="s">
        <v>489</v>
      </c>
      <c r="C73" s="26">
        <v>148463</v>
      </c>
      <c r="D73" s="26">
        <v>0</v>
      </c>
    </row>
    <row r="74" spans="1:4" ht="142.5">
      <c r="A74" s="25" t="s">
        <v>388</v>
      </c>
      <c r="B74" s="25" t="s">
        <v>490</v>
      </c>
      <c r="C74" s="26">
        <v>873000</v>
      </c>
      <c r="D74" s="26">
        <v>0</v>
      </c>
    </row>
    <row r="75" spans="1:4" ht="28.5">
      <c r="A75" s="25" t="s">
        <v>491</v>
      </c>
      <c r="B75" s="25" t="s">
        <v>492</v>
      </c>
      <c r="C75" s="26">
        <v>6594383</v>
      </c>
      <c r="D75" s="26">
        <v>1375912.60552</v>
      </c>
    </row>
    <row r="76" spans="1:4" ht="57">
      <c r="A76" s="25" t="s">
        <v>102</v>
      </c>
      <c r="B76" s="25" t="s">
        <v>493</v>
      </c>
      <c r="C76" s="26">
        <v>63284.3</v>
      </c>
      <c r="D76" s="26">
        <v>13906.196169999999</v>
      </c>
    </row>
    <row r="77" spans="1:4" ht="85.5">
      <c r="A77" s="25" t="s">
        <v>136</v>
      </c>
      <c r="B77" s="25" t="s">
        <v>494</v>
      </c>
      <c r="C77" s="26">
        <v>1003.5</v>
      </c>
      <c r="D77" s="26">
        <v>0</v>
      </c>
    </row>
    <row r="78" spans="1:4" ht="42.75">
      <c r="A78" s="25" t="s">
        <v>104</v>
      </c>
      <c r="B78" s="25" t="s">
        <v>495</v>
      </c>
      <c r="C78" s="26">
        <v>67926.399999999994</v>
      </c>
      <c r="D78" s="26">
        <v>12000</v>
      </c>
    </row>
    <row r="79" spans="1:4" ht="42.75">
      <c r="A79" s="25" t="s">
        <v>103</v>
      </c>
      <c r="B79" s="25" t="s">
        <v>496</v>
      </c>
      <c r="C79" s="26">
        <v>1029348.4</v>
      </c>
      <c r="D79" s="26">
        <v>234412.28631</v>
      </c>
    </row>
    <row r="80" spans="1:4" ht="85.5">
      <c r="A80" s="25" t="s">
        <v>497</v>
      </c>
      <c r="B80" s="25" t="s">
        <v>498</v>
      </c>
      <c r="C80" s="26">
        <v>11888.1</v>
      </c>
      <c r="D80" s="26">
        <v>1481.51</v>
      </c>
    </row>
    <row r="81" spans="1:4" ht="85.5">
      <c r="A81" s="25" t="s">
        <v>112</v>
      </c>
      <c r="B81" s="25" t="s">
        <v>499</v>
      </c>
      <c r="C81" s="26">
        <v>1485.7</v>
      </c>
      <c r="D81" s="26">
        <v>352.95752000000005</v>
      </c>
    </row>
    <row r="82" spans="1:4" ht="99.75">
      <c r="A82" s="25" t="s">
        <v>500</v>
      </c>
      <c r="B82" s="25" t="s">
        <v>501</v>
      </c>
      <c r="C82" s="26">
        <v>15953.1</v>
      </c>
      <c r="D82" s="26">
        <v>1614.3879999999999</v>
      </c>
    </row>
    <row r="83" spans="1:4" ht="85.5">
      <c r="A83" s="25" t="s">
        <v>101</v>
      </c>
      <c r="B83" s="25" t="s">
        <v>502</v>
      </c>
      <c r="C83" s="26">
        <v>29492</v>
      </c>
      <c r="D83" s="26">
        <v>29492</v>
      </c>
    </row>
    <row r="84" spans="1:4" ht="128.25">
      <c r="A84" s="25" t="s">
        <v>503</v>
      </c>
      <c r="B84" s="25" t="s">
        <v>504</v>
      </c>
      <c r="C84" s="26">
        <v>79.599999999999994</v>
      </c>
      <c r="D84" s="26">
        <v>17.125799999999998</v>
      </c>
    </row>
    <row r="85" spans="1:4" ht="57">
      <c r="A85" s="25" t="s">
        <v>100</v>
      </c>
      <c r="B85" s="25" t="s">
        <v>505</v>
      </c>
      <c r="C85" s="26">
        <v>953063.8</v>
      </c>
      <c r="D85" s="26">
        <v>110068.11345999999</v>
      </c>
    </row>
    <row r="86" spans="1:4" ht="71.25">
      <c r="A86" s="25" t="s">
        <v>105</v>
      </c>
      <c r="B86" s="25" t="s">
        <v>506</v>
      </c>
      <c r="C86" s="26">
        <v>17141.099999999999</v>
      </c>
      <c r="D86" s="26">
        <v>3659.7672599999996</v>
      </c>
    </row>
    <row r="87" spans="1:4" ht="156.75">
      <c r="A87" s="25" t="s">
        <v>507</v>
      </c>
      <c r="B87" s="25" t="s">
        <v>508</v>
      </c>
      <c r="C87" s="26">
        <v>16838.2</v>
      </c>
      <c r="D87" s="26">
        <v>3538.9359900000004</v>
      </c>
    </row>
    <row r="88" spans="1:4" ht="142.5">
      <c r="A88" s="25" t="s">
        <v>509</v>
      </c>
      <c r="B88" s="25" t="s">
        <v>511</v>
      </c>
      <c r="C88" s="26">
        <v>10.5</v>
      </c>
      <c r="D88" s="26">
        <v>0</v>
      </c>
    </row>
    <row r="89" spans="1:4" ht="114">
      <c r="A89" s="25" t="s">
        <v>510</v>
      </c>
      <c r="B89" s="25" t="s">
        <v>512</v>
      </c>
      <c r="C89" s="26">
        <v>987265.1</v>
      </c>
      <c r="D89" s="26">
        <v>257825.10172000001</v>
      </c>
    </row>
    <row r="90" spans="1:4" ht="171">
      <c r="A90" s="25" t="s">
        <v>513</v>
      </c>
      <c r="B90" s="25" t="s">
        <v>514</v>
      </c>
      <c r="C90" s="26">
        <v>1082229</v>
      </c>
      <c r="D90" s="26">
        <v>243859.12525000001</v>
      </c>
    </row>
    <row r="91" spans="1:4" ht="42.75">
      <c r="A91" s="25" t="s">
        <v>217</v>
      </c>
      <c r="B91" s="25" t="s">
        <v>515</v>
      </c>
      <c r="C91" s="26">
        <v>51171.6</v>
      </c>
      <c r="D91" s="26">
        <v>0</v>
      </c>
    </row>
    <row r="92" spans="1:4" ht="114">
      <c r="A92" s="25" t="s">
        <v>219</v>
      </c>
      <c r="B92" s="25" t="s">
        <v>516</v>
      </c>
      <c r="C92" s="26">
        <v>22801.8</v>
      </c>
      <c r="D92" s="26">
        <v>4878.9306999999999</v>
      </c>
    </row>
    <row r="93" spans="1:4" ht="42.75">
      <c r="A93" s="25" t="s">
        <v>221</v>
      </c>
      <c r="B93" s="25" t="s">
        <v>517</v>
      </c>
      <c r="C93" s="26">
        <v>2395.3000000000002</v>
      </c>
      <c r="D93" s="26">
        <v>0</v>
      </c>
    </row>
    <row r="94" spans="1:4" ht="114">
      <c r="A94" s="25" t="s">
        <v>222</v>
      </c>
      <c r="B94" s="25" t="s">
        <v>518</v>
      </c>
      <c r="C94" s="26">
        <v>252225</v>
      </c>
      <c r="D94" s="26">
        <v>60131.347000000002</v>
      </c>
    </row>
    <row r="95" spans="1:4" ht="142.5">
      <c r="A95" s="25" t="s">
        <v>134</v>
      </c>
      <c r="B95" s="25" t="s">
        <v>519</v>
      </c>
      <c r="C95" s="26">
        <v>310732.90000000002</v>
      </c>
      <c r="D95" s="26">
        <v>4491.2782699999998</v>
      </c>
    </row>
    <row r="96" spans="1:4" ht="42.75">
      <c r="A96" s="25" t="s">
        <v>332</v>
      </c>
      <c r="B96" s="25" t="s">
        <v>520</v>
      </c>
      <c r="C96" s="26">
        <v>16337</v>
      </c>
      <c r="D96" s="26">
        <v>0</v>
      </c>
    </row>
    <row r="97" spans="1:4" ht="57">
      <c r="A97" s="25" t="s">
        <v>225</v>
      </c>
      <c r="B97" s="25" t="s">
        <v>523</v>
      </c>
      <c r="C97" s="26">
        <v>1521771.7</v>
      </c>
      <c r="D97" s="26">
        <v>373915.06066000002</v>
      </c>
    </row>
    <row r="98" spans="1:4" ht="42.75">
      <c r="A98" s="25" t="s">
        <v>521</v>
      </c>
      <c r="B98" s="25" t="s">
        <v>524</v>
      </c>
      <c r="C98" s="26">
        <v>139938.9</v>
      </c>
      <c r="D98" s="26">
        <v>20268.48141</v>
      </c>
    </row>
    <row r="99" spans="1:4" ht="28.5">
      <c r="A99" s="25" t="s">
        <v>522</v>
      </c>
      <c r="B99" s="25" t="s">
        <v>525</v>
      </c>
      <c r="C99" s="26">
        <v>6062819.9930400001</v>
      </c>
      <c r="D99" s="26">
        <v>728927.84567999991</v>
      </c>
    </row>
    <row r="100" spans="1:4" ht="71.25">
      <c r="A100" s="25" t="s">
        <v>139</v>
      </c>
      <c r="B100" s="25" t="s">
        <v>527</v>
      </c>
      <c r="C100" s="26">
        <v>3365.8080399999999</v>
      </c>
      <c r="D100" s="26">
        <v>3365.8080399999999</v>
      </c>
    </row>
    <row r="101" spans="1:4" ht="71.25">
      <c r="A101" s="25" t="s">
        <v>526</v>
      </c>
      <c r="B101" s="25" t="s">
        <v>528</v>
      </c>
      <c r="C101" s="26">
        <v>1650.2850000000001</v>
      </c>
      <c r="D101" s="26">
        <v>1717.1206299999999</v>
      </c>
    </row>
    <row r="102" spans="1:4" ht="57">
      <c r="A102" s="25" t="s">
        <v>138</v>
      </c>
      <c r="B102" s="25" t="s">
        <v>529</v>
      </c>
      <c r="C102" s="26">
        <v>114329.9</v>
      </c>
      <c r="D102" s="26">
        <v>67196.196360000002</v>
      </c>
    </row>
    <row r="103" spans="1:4" ht="85.5">
      <c r="A103" s="25" t="s">
        <v>333</v>
      </c>
      <c r="B103" s="25" t="s">
        <v>530</v>
      </c>
      <c r="C103" s="26">
        <v>130647</v>
      </c>
      <c r="D103" s="26">
        <v>0</v>
      </c>
    </row>
    <row r="104" spans="1:4" ht="71.25">
      <c r="A104" s="25" t="s">
        <v>228</v>
      </c>
      <c r="B104" s="25" t="s">
        <v>531</v>
      </c>
      <c r="C104" s="26">
        <v>87511.8</v>
      </c>
      <c r="D104" s="26">
        <v>17559.559000000001</v>
      </c>
    </row>
    <row r="105" spans="1:4" ht="285">
      <c r="A105" s="25" t="s">
        <v>341</v>
      </c>
      <c r="B105" s="25" t="s">
        <v>532</v>
      </c>
      <c r="C105" s="26">
        <v>1356.4</v>
      </c>
      <c r="D105" s="26">
        <v>0</v>
      </c>
    </row>
    <row r="106" spans="1:4" ht="99.75">
      <c r="A106" s="25" t="s">
        <v>533</v>
      </c>
      <c r="B106" s="25" t="s">
        <v>534</v>
      </c>
      <c r="C106" s="26">
        <v>981438.4</v>
      </c>
      <c r="D106" s="26">
        <v>231010.28771</v>
      </c>
    </row>
    <row r="107" spans="1:4" ht="85.5">
      <c r="A107" s="25" t="s">
        <v>230</v>
      </c>
      <c r="B107" s="25" t="s">
        <v>535</v>
      </c>
      <c r="C107" s="26">
        <v>1300000</v>
      </c>
      <c r="D107" s="26">
        <v>63820.800000000003</v>
      </c>
    </row>
    <row r="108" spans="1:4" ht="99.75">
      <c r="A108" s="25" t="s">
        <v>349</v>
      </c>
      <c r="B108" s="25" t="s">
        <v>536</v>
      </c>
      <c r="C108" s="26">
        <v>200000</v>
      </c>
      <c r="D108" s="26">
        <v>0</v>
      </c>
    </row>
    <row r="109" spans="1:4" ht="71.25">
      <c r="A109" s="25" t="s">
        <v>232</v>
      </c>
      <c r="B109" s="25" t="s">
        <v>537</v>
      </c>
      <c r="C109" s="26">
        <v>34.200000000000003</v>
      </c>
      <c r="D109" s="26">
        <v>0</v>
      </c>
    </row>
    <row r="110" spans="1:4" ht="42.75">
      <c r="A110" s="25" t="s">
        <v>335</v>
      </c>
      <c r="B110" s="25" t="s">
        <v>538</v>
      </c>
      <c r="C110" s="26">
        <v>1000</v>
      </c>
      <c r="D110" s="26">
        <v>0</v>
      </c>
    </row>
    <row r="111" spans="1:4" ht="57">
      <c r="A111" s="25" t="s">
        <v>390</v>
      </c>
      <c r="B111" s="25" t="s">
        <v>539</v>
      </c>
      <c r="C111" s="26">
        <v>20000</v>
      </c>
      <c r="D111" s="26">
        <v>0</v>
      </c>
    </row>
    <row r="112" spans="1:4" ht="99.75">
      <c r="A112" s="25" t="s">
        <v>234</v>
      </c>
      <c r="B112" s="25" t="s">
        <v>540</v>
      </c>
      <c r="C112" s="26">
        <v>194.7</v>
      </c>
      <c r="D112" s="26">
        <v>0</v>
      </c>
    </row>
    <row r="113" spans="1:4" ht="99.75">
      <c r="A113" s="25" t="s">
        <v>262</v>
      </c>
      <c r="B113" s="25" t="s">
        <v>541</v>
      </c>
      <c r="C113" s="26">
        <v>3139160</v>
      </c>
      <c r="D113" s="26">
        <v>318024.37394000002</v>
      </c>
    </row>
    <row r="114" spans="1:4" ht="71.25">
      <c r="A114" s="25" t="s">
        <v>264</v>
      </c>
      <c r="B114" s="25" t="s">
        <v>542</v>
      </c>
      <c r="C114" s="26">
        <v>82131.5</v>
      </c>
      <c r="D114" s="26">
        <v>26233.7</v>
      </c>
    </row>
    <row r="115" spans="1:4" ht="42.75">
      <c r="A115" s="25" t="s">
        <v>265</v>
      </c>
      <c r="B115" s="25" t="s">
        <v>543</v>
      </c>
      <c r="C115" s="26">
        <v>723674.29358000006</v>
      </c>
      <c r="D115" s="26">
        <v>0</v>
      </c>
    </row>
    <row r="116" spans="1:4" ht="57">
      <c r="A116" s="25" t="s">
        <v>266</v>
      </c>
      <c r="B116" s="25" t="s">
        <v>544</v>
      </c>
      <c r="C116" s="26">
        <v>723674.29358000006</v>
      </c>
      <c r="D116" s="26">
        <v>0</v>
      </c>
    </row>
    <row r="117" spans="1:4" ht="156.75">
      <c r="A117" s="25" t="s">
        <v>267</v>
      </c>
      <c r="B117" s="25" t="s">
        <v>545</v>
      </c>
      <c r="C117" s="26">
        <v>723674.29358000006</v>
      </c>
      <c r="D117" s="26">
        <v>0</v>
      </c>
    </row>
    <row r="118" spans="1:4" ht="28.5">
      <c r="A118" s="25" t="s">
        <v>392</v>
      </c>
      <c r="B118" s="25" t="s">
        <v>546</v>
      </c>
      <c r="C118" s="26">
        <v>235443.9</v>
      </c>
      <c r="D118" s="26">
        <v>0</v>
      </c>
    </row>
    <row r="119" spans="1:4" ht="42.75">
      <c r="A119" s="25" t="s">
        <v>394</v>
      </c>
      <c r="B119" s="25" t="s">
        <v>547</v>
      </c>
      <c r="C119" s="26">
        <v>235443.9</v>
      </c>
      <c r="D119" s="26">
        <v>0</v>
      </c>
    </row>
    <row r="120" spans="1:4" ht="85.5">
      <c r="A120" s="25" t="s">
        <v>255</v>
      </c>
      <c r="B120" s="25" t="s">
        <v>548</v>
      </c>
      <c r="C120" s="26">
        <v>0</v>
      </c>
      <c r="D120" s="26">
        <v>150889.32300999999</v>
      </c>
    </row>
    <row r="121" spans="1:4" ht="114">
      <c r="A121" s="25" t="s">
        <v>342</v>
      </c>
      <c r="B121" s="25" t="s">
        <v>549</v>
      </c>
      <c r="C121" s="26">
        <v>0</v>
      </c>
      <c r="D121" s="26">
        <v>150889.32300999999</v>
      </c>
    </row>
    <row r="122" spans="1:4" ht="114">
      <c r="A122" s="25" t="s">
        <v>239</v>
      </c>
      <c r="B122" s="25" t="s">
        <v>550</v>
      </c>
      <c r="C122" s="26">
        <v>0</v>
      </c>
      <c r="D122" s="26">
        <v>150889.32300999999</v>
      </c>
    </row>
    <row r="123" spans="1:4" ht="42.75">
      <c r="A123" s="25" t="s">
        <v>551</v>
      </c>
      <c r="B123" s="25" t="s">
        <v>552</v>
      </c>
      <c r="C123" s="26">
        <v>0</v>
      </c>
      <c r="D123" s="26">
        <v>17821.85874</v>
      </c>
    </row>
    <row r="124" spans="1:4" ht="57">
      <c r="A124" s="25" t="s">
        <v>272</v>
      </c>
      <c r="B124" s="25" t="s">
        <v>553</v>
      </c>
      <c r="C124" s="26">
        <v>0</v>
      </c>
      <c r="D124" s="26">
        <v>17821.85874</v>
      </c>
    </row>
    <row r="125" spans="1:4" ht="114">
      <c r="A125" s="25" t="s">
        <v>396</v>
      </c>
      <c r="B125" s="25" t="s">
        <v>554</v>
      </c>
      <c r="C125" s="26">
        <v>0</v>
      </c>
      <c r="D125" s="26">
        <v>863.24540000000002</v>
      </c>
    </row>
    <row r="126" spans="1:4" ht="114">
      <c r="A126" s="25" t="s">
        <v>398</v>
      </c>
      <c r="B126" s="25" t="s">
        <v>555</v>
      </c>
      <c r="C126" s="26">
        <v>0</v>
      </c>
      <c r="D126" s="26">
        <v>377.93056999999999</v>
      </c>
    </row>
    <row r="127" spans="1:4" ht="71.25">
      <c r="A127" s="25" t="s">
        <v>236</v>
      </c>
      <c r="B127" s="25" t="s">
        <v>556</v>
      </c>
      <c r="C127" s="26">
        <v>0</v>
      </c>
      <c r="D127" s="26">
        <v>1021.0664</v>
      </c>
    </row>
    <row r="128" spans="1:4" ht="99.75">
      <c r="A128" s="25" t="s">
        <v>140</v>
      </c>
      <c r="B128" s="25" t="s">
        <v>557</v>
      </c>
      <c r="C128" s="26">
        <v>0</v>
      </c>
      <c r="D128" s="26">
        <v>1151.1780000000001</v>
      </c>
    </row>
    <row r="129" spans="1:4" ht="71.25">
      <c r="A129" s="25" t="s">
        <v>558</v>
      </c>
      <c r="B129" s="25" t="s">
        <v>559</v>
      </c>
      <c r="C129" s="26">
        <v>0</v>
      </c>
      <c r="D129" s="26">
        <v>9.2000000000000003E-4</v>
      </c>
    </row>
    <row r="130" spans="1:4" ht="128.25">
      <c r="A130" s="25" t="s">
        <v>400</v>
      </c>
      <c r="B130" s="25" t="s">
        <v>560</v>
      </c>
      <c r="C130" s="26">
        <v>0</v>
      </c>
      <c r="D130" s="26">
        <v>92.525600000000011</v>
      </c>
    </row>
    <row r="131" spans="1:4" ht="85.5">
      <c r="A131" s="25" t="s">
        <v>141</v>
      </c>
      <c r="B131" s="25" t="s">
        <v>561</v>
      </c>
      <c r="C131" s="26">
        <v>0</v>
      </c>
      <c r="D131" s="26">
        <v>14412.35908</v>
      </c>
    </row>
    <row r="132" spans="1:4" ht="85.5">
      <c r="A132" s="25" t="s">
        <v>402</v>
      </c>
      <c r="B132" s="25" t="s">
        <v>563</v>
      </c>
      <c r="C132" s="26">
        <v>0</v>
      </c>
      <c r="D132" s="26">
        <v>115149.1583</v>
      </c>
    </row>
    <row r="133" spans="1:4" ht="57">
      <c r="A133" s="25" t="s">
        <v>562</v>
      </c>
      <c r="B133" s="25" t="s">
        <v>564</v>
      </c>
      <c r="C133" s="26">
        <v>0</v>
      </c>
      <c r="D133" s="27">
        <v>-714405.98934000009</v>
      </c>
    </row>
    <row r="134" spans="1:4" ht="71.25">
      <c r="A134" s="25" t="s">
        <v>241</v>
      </c>
      <c r="B134" s="25" t="s">
        <v>565</v>
      </c>
      <c r="C134" s="26">
        <v>0</v>
      </c>
      <c r="D134" s="27">
        <v>-714405.98934000009</v>
      </c>
    </row>
    <row r="135" spans="1:4" ht="57">
      <c r="A135" s="25" t="s">
        <v>566</v>
      </c>
      <c r="B135" s="25" t="s">
        <v>571</v>
      </c>
      <c r="C135" s="26">
        <v>0</v>
      </c>
      <c r="D135" s="27">
        <v>-78.348230000000001</v>
      </c>
    </row>
    <row r="136" spans="1:4" ht="71.25">
      <c r="A136" s="25" t="s">
        <v>142</v>
      </c>
      <c r="B136" s="25" t="s">
        <v>572</v>
      </c>
      <c r="C136" s="26">
        <v>0</v>
      </c>
      <c r="D136" s="27">
        <v>-1.05006</v>
      </c>
    </row>
    <row r="137" spans="1:4" ht="128.25">
      <c r="A137" s="25" t="s">
        <v>567</v>
      </c>
      <c r="B137" s="25" t="s">
        <v>573</v>
      </c>
      <c r="C137" s="26">
        <v>0</v>
      </c>
      <c r="D137" s="27">
        <v>-13.107959999999999</v>
      </c>
    </row>
    <row r="138" spans="1:4" ht="128.25">
      <c r="A138" s="25" t="s">
        <v>568</v>
      </c>
      <c r="B138" s="25" t="s">
        <v>574</v>
      </c>
      <c r="C138" s="26">
        <v>0</v>
      </c>
      <c r="D138" s="28">
        <v>-1.0000000000000001E-5</v>
      </c>
    </row>
    <row r="139" spans="1:4" ht="128.25">
      <c r="A139" s="25" t="s">
        <v>569</v>
      </c>
      <c r="B139" s="25" t="s">
        <v>575</v>
      </c>
      <c r="C139" s="26">
        <v>0</v>
      </c>
      <c r="D139" s="27">
        <v>-863.33881000000008</v>
      </c>
    </row>
    <row r="140" spans="1:4" ht="99.75">
      <c r="A140" s="25" t="s">
        <v>570</v>
      </c>
      <c r="B140" s="25" t="s">
        <v>576</v>
      </c>
      <c r="C140" s="26">
        <v>0</v>
      </c>
      <c r="D140" s="27">
        <v>-1054.8201899999999</v>
      </c>
    </row>
    <row r="141" spans="1:4" ht="99.75">
      <c r="A141" s="25" t="s">
        <v>577</v>
      </c>
      <c r="B141" s="25" t="s">
        <v>578</v>
      </c>
      <c r="C141" s="26">
        <v>0</v>
      </c>
      <c r="D141" s="27">
        <v>-3095.3154300000001</v>
      </c>
    </row>
    <row r="142" spans="1:4" ht="71.25">
      <c r="A142" s="25" t="s">
        <v>274</v>
      </c>
      <c r="B142" s="25" t="s">
        <v>581</v>
      </c>
      <c r="C142" s="26">
        <v>0</v>
      </c>
      <c r="D142" s="27">
        <v>-496.16647999999998</v>
      </c>
    </row>
    <row r="143" spans="1:4" ht="57">
      <c r="A143" s="25" t="s">
        <v>244</v>
      </c>
      <c r="B143" s="25" t="s">
        <v>582</v>
      </c>
      <c r="C143" s="26">
        <v>0</v>
      </c>
      <c r="D143" s="27">
        <v>-870.38515000000007</v>
      </c>
    </row>
    <row r="144" spans="1:4" ht="57">
      <c r="A144" s="25" t="s">
        <v>579</v>
      </c>
      <c r="B144" s="25" t="s">
        <v>583</v>
      </c>
      <c r="C144" s="26">
        <v>0</v>
      </c>
      <c r="D144" s="27">
        <v>0</v>
      </c>
    </row>
    <row r="145" spans="1:4" ht="57">
      <c r="A145" s="25" t="s">
        <v>580</v>
      </c>
      <c r="B145" s="25" t="s">
        <v>584</v>
      </c>
      <c r="C145" s="26">
        <v>0</v>
      </c>
      <c r="D145" s="27">
        <v>-197.68168</v>
      </c>
    </row>
    <row r="146" spans="1:4" ht="85.5">
      <c r="A146" s="25" t="s">
        <v>280</v>
      </c>
      <c r="B146" s="25" t="s">
        <v>585</v>
      </c>
      <c r="C146" s="26">
        <v>0</v>
      </c>
      <c r="D146" s="27">
        <v>-82.480220000000003</v>
      </c>
    </row>
    <row r="147" spans="1:4" ht="85.5">
      <c r="A147" s="25" t="s">
        <v>144</v>
      </c>
      <c r="B147" s="25" t="s">
        <v>586</v>
      </c>
      <c r="C147" s="26">
        <v>0</v>
      </c>
      <c r="D147" s="27">
        <v>-1128.15444</v>
      </c>
    </row>
    <row r="148" spans="1:4" ht="57">
      <c r="A148" s="25" t="s">
        <v>587</v>
      </c>
      <c r="B148" s="25" t="s">
        <v>588</v>
      </c>
      <c r="C148" s="26">
        <v>0</v>
      </c>
      <c r="D148" s="27">
        <v>-1.898E-2</v>
      </c>
    </row>
    <row r="149" spans="1:4" ht="142.5">
      <c r="A149" s="25" t="s">
        <v>589</v>
      </c>
      <c r="B149" s="25" t="s">
        <v>599</v>
      </c>
      <c r="C149" s="26">
        <v>0</v>
      </c>
      <c r="D149" s="27">
        <v>-558790.48525999999</v>
      </c>
    </row>
    <row r="150" spans="1:4" ht="57">
      <c r="A150" s="25" t="s">
        <v>590</v>
      </c>
      <c r="B150" s="25" t="s">
        <v>600</v>
      </c>
      <c r="C150" s="26">
        <v>0</v>
      </c>
      <c r="D150" s="27">
        <v>-4.1524399999999995</v>
      </c>
    </row>
    <row r="151" spans="1:4" ht="156.75">
      <c r="A151" s="25" t="s">
        <v>591</v>
      </c>
      <c r="B151" s="25" t="s">
        <v>601</v>
      </c>
      <c r="C151" s="26">
        <v>0</v>
      </c>
      <c r="D151" s="27">
        <v>-21.018669999999997</v>
      </c>
    </row>
    <row r="152" spans="1:4" ht="57">
      <c r="A152" s="25" t="s">
        <v>592</v>
      </c>
      <c r="B152" s="25" t="s">
        <v>602</v>
      </c>
      <c r="C152" s="26">
        <v>0</v>
      </c>
      <c r="D152" s="27">
        <v>-8.24099</v>
      </c>
    </row>
    <row r="153" spans="1:4" ht="156.75">
      <c r="A153" s="25" t="s">
        <v>593</v>
      </c>
      <c r="B153" s="25" t="s">
        <v>603</v>
      </c>
      <c r="C153" s="26">
        <v>0</v>
      </c>
      <c r="D153" s="27">
        <v>-3.0344799999999998</v>
      </c>
    </row>
    <row r="154" spans="1:4" ht="99.75">
      <c r="A154" s="25" t="s">
        <v>594</v>
      </c>
      <c r="B154" s="25" t="s">
        <v>604</v>
      </c>
      <c r="C154" s="26">
        <v>0</v>
      </c>
      <c r="D154" s="27">
        <v>-2555.5148399999998</v>
      </c>
    </row>
    <row r="155" spans="1:4" ht="185.25">
      <c r="A155" s="25" t="s">
        <v>595</v>
      </c>
      <c r="B155" s="25" t="s">
        <v>605</v>
      </c>
      <c r="C155" s="26">
        <v>0</v>
      </c>
      <c r="D155" s="27">
        <v>-33.163290000000003</v>
      </c>
    </row>
    <row r="156" spans="1:4" ht="142.5">
      <c r="A156" s="25" t="s">
        <v>596</v>
      </c>
      <c r="B156" s="25" t="s">
        <v>606</v>
      </c>
      <c r="C156" s="26">
        <v>0</v>
      </c>
      <c r="D156" s="27">
        <v>-109.8048</v>
      </c>
    </row>
    <row r="157" spans="1:4" ht="85.5">
      <c r="A157" s="25" t="s">
        <v>249</v>
      </c>
      <c r="B157" s="25" t="s">
        <v>607</v>
      </c>
      <c r="C157" s="26">
        <v>0</v>
      </c>
      <c r="D157" s="27">
        <v>-0.18223</v>
      </c>
    </row>
    <row r="158" spans="1:4" ht="28.5">
      <c r="A158" s="25" t="s">
        <v>251</v>
      </c>
      <c r="B158" s="25" t="s">
        <v>608</v>
      </c>
      <c r="C158" s="26">
        <v>0</v>
      </c>
      <c r="D158" s="27">
        <v>-57.04</v>
      </c>
    </row>
    <row r="159" spans="1:4" ht="114">
      <c r="A159" s="25" t="s">
        <v>597</v>
      </c>
      <c r="B159" s="25" t="s">
        <v>609</v>
      </c>
      <c r="C159" s="26">
        <v>0</v>
      </c>
      <c r="D159" s="27">
        <v>-48.411999999999999</v>
      </c>
    </row>
    <row r="160" spans="1:4" ht="99.75">
      <c r="A160" s="25" t="s">
        <v>598</v>
      </c>
      <c r="B160" s="25" t="s">
        <v>610</v>
      </c>
      <c r="C160" s="26">
        <v>0</v>
      </c>
      <c r="D160" s="27">
        <v>-2389.9690799999998</v>
      </c>
    </row>
    <row r="161" spans="1:4" ht="99.75">
      <c r="A161" s="25" t="s">
        <v>340</v>
      </c>
      <c r="B161" s="25" t="s">
        <v>618</v>
      </c>
      <c r="C161" s="26">
        <v>0</v>
      </c>
      <c r="D161" s="27">
        <v>-135.42904000000001</v>
      </c>
    </row>
    <row r="162" spans="1:4" ht="185.25">
      <c r="A162" s="25" t="s">
        <v>611</v>
      </c>
      <c r="B162" s="25" t="s">
        <v>619</v>
      </c>
      <c r="C162" s="26">
        <v>0</v>
      </c>
      <c r="D162" s="27">
        <v>-500.91403000000003</v>
      </c>
    </row>
    <row r="163" spans="1:4" ht="228">
      <c r="A163" s="25" t="s">
        <v>612</v>
      </c>
      <c r="B163" s="25" t="s">
        <v>620</v>
      </c>
      <c r="C163" s="26">
        <v>0</v>
      </c>
      <c r="D163" s="27">
        <v>-38.041849999999997</v>
      </c>
    </row>
    <row r="164" spans="1:4" ht="256.5">
      <c r="A164" s="25" t="s">
        <v>613</v>
      </c>
      <c r="B164" s="25" t="s">
        <v>621</v>
      </c>
      <c r="C164" s="26">
        <v>0</v>
      </c>
      <c r="D164" s="27">
        <v>-185.6927</v>
      </c>
    </row>
    <row r="165" spans="1:4" ht="299.25">
      <c r="A165" s="25" t="s">
        <v>614</v>
      </c>
      <c r="B165" s="25" t="s">
        <v>622</v>
      </c>
      <c r="C165" s="26">
        <v>0</v>
      </c>
      <c r="D165" s="27">
        <v>-171.52059</v>
      </c>
    </row>
    <row r="166" spans="1:4" ht="185.25">
      <c r="A166" s="25" t="s">
        <v>615</v>
      </c>
      <c r="B166" s="25" t="s">
        <v>623</v>
      </c>
      <c r="C166" s="26">
        <v>0</v>
      </c>
      <c r="D166" s="27">
        <v>-115149.1583</v>
      </c>
    </row>
    <row r="167" spans="1:4" ht="171">
      <c r="A167" s="25" t="s">
        <v>616</v>
      </c>
      <c r="B167" s="25" t="s">
        <v>624</v>
      </c>
      <c r="C167" s="26">
        <v>0</v>
      </c>
      <c r="D167" s="27">
        <v>-15715</v>
      </c>
    </row>
    <row r="168" spans="1:4" ht="128.25">
      <c r="A168" s="25" t="s">
        <v>617</v>
      </c>
      <c r="B168" s="25" t="s">
        <v>625</v>
      </c>
      <c r="C168" s="26">
        <v>0</v>
      </c>
      <c r="D168" s="27">
        <v>-13.624409999999999</v>
      </c>
    </row>
    <row r="169" spans="1:4" ht="71.25">
      <c r="A169" s="25" t="s">
        <v>143</v>
      </c>
      <c r="B169" s="25" t="s">
        <v>626</v>
      </c>
      <c r="C169" s="26">
        <v>0</v>
      </c>
      <c r="D169" s="27">
        <v>-879.61268000000007</v>
      </c>
    </row>
    <row r="170" spans="1:4" ht="71.25">
      <c r="A170" s="25" t="s">
        <v>276</v>
      </c>
      <c r="B170" s="25" t="s">
        <v>627</v>
      </c>
      <c r="C170" s="26">
        <v>0</v>
      </c>
      <c r="D170" s="27">
        <v>-9715.1100200000001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 1</vt:lpstr>
      <vt:lpstr>Лист1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Сверкунова Ю.В.</cp:lastModifiedBy>
  <cp:lastPrinted>2021-11-19T02:56:21Z</cp:lastPrinted>
  <dcterms:created xsi:type="dcterms:W3CDTF">2008-04-13T22:10:36Z</dcterms:created>
  <dcterms:modified xsi:type="dcterms:W3CDTF">2021-11-24T01:41:03Z</dcterms:modified>
</cp:coreProperties>
</file>