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480" yWindow="630" windowWidth="11340" windowHeight="7980"/>
  </bookViews>
  <sheets>
    <sheet name="Приложение № 1" sheetId="1" r:id="rId1"/>
    <sheet name="Лист1" sheetId="2" r:id="rId2"/>
  </sheets>
  <definedNames>
    <definedName name="_xlnm._FilterDatabase" localSheetId="0" hidden="1">'Приложение № 1'!$A$4:$E$239</definedName>
    <definedName name="_xlnm.Print_Titles" localSheetId="0">'Приложение № 1'!$5:$5</definedName>
    <definedName name="_xlnm.Print_Area" localSheetId="0">'Приложение № 1'!$A$1:$D$241</definedName>
  </definedNames>
  <calcPr calcId="125725"/>
</workbook>
</file>

<file path=xl/calcChain.xml><?xml version="1.0" encoding="utf-8"?>
<calcChain xmlns="http://schemas.openxmlformats.org/spreadsheetml/2006/main">
  <c r="D205" i="1"/>
  <c r="C205"/>
  <c r="D195"/>
  <c r="C195"/>
  <c r="D191"/>
  <c r="C191"/>
  <c r="D83" l="1"/>
  <c r="C83"/>
  <c r="D40" l="1"/>
  <c r="C40"/>
  <c r="D65"/>
  <c r="C65"/>
  <c r="C14"/>
  <c r="C24" l="1"/>
  <c r="D24"/>
  <c r="D14"/>
  <c r="D73"/>
  <c r="C73"/>
  <c r="D62"/>
  <c r="C62"/>
  <c r="D57"/>
  <c r="C57"/>
  <c r="D53"/>
  <c r="C53"/>
  <c r="D48"/>
  <c r="C48"/>
  <c r="D33"/>
  <c r="C33"/>
  <c r="D28"/>
  <c r="C28"/>
  <c r="D148"/>
  <c r="C148"/>
  <c r="D79"/>
  <c r="C79"/>
  <c r="D204"/>
  <c r="C204"/>
  <c r="D194"/>
  <c r="D193" s="1"/>
  <c r="C194"/>
  <c r="C193" s="1"/>
  <c r="D189"/>
  <c r="D188" s="1"/>
  <c r="C189"/>
  <c r="C188" s="1"/>
  <c r="D172"/>
  <c r="C172"/>
  <c r="D7"/>
  <c r="E6"/>
  <c r="C7"/>
  <c r="D11"/>
  <c r="D19"/>
  <c r="C11"/>
  <c r="C19"/>
  <c r="D77" l="1"/>
  <c r="D76" s="1"/>
  <c r="C77"/>
  <c r="C76" s="1"/>
  <c r="D6"/>
  <c r="C6"/>
  <c r="D239" l="1"/>
  <c r="C239"/>
</calcChain>
</file>

<file path=xl/sharedStrings.xml><?xml version="1.0" encoding="utf-8"?>
<sst xmlns="http://schemas.openxmlformats.org/spreadsheetml/2006/main" count="802" uniqueCount="652">
  <si>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</si>
  <si>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</si>
  <si>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</si>
  <si>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</si>
  <si>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</si>
  <si>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</si>
  <si>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</si>
  <si>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</si>
  <si>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</si>
  <si>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</si>
  <si>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</si>
  <si>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</si>
  <si>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</si>
  <si>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</si>
  <si>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</si>
  <si>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</si>
  <si>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</si>
  <si>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</si>
  <si>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1 05 03000 01 0000 110</t>
  </si>
  <si>
    <t>Единый сельскохозяйственный налог</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</si>
  <si>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</si>
  <si>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</si>
  <si>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</si>
  <si>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</si>
  <si>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</si>
  <si>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</si>
  <si>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</si>
  <si>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</si>
  <si>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</si>
  <si>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</si>
  <si>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</si>
  <si>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</si>
  <si>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</si>
  <si>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</si>
  <si>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</si>
  <si>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</si>
  <si>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</si>
  <si>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</si>
  <si>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</si>
  <si>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1 09 04000 00 0000 110</t>
  </si>
  <si>
    <t>Налоги на имущество</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</si>
  <si>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</si>
  <si>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</si>
  <si>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</si>
  <si>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</si>
  <si>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</si>
  <si>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</si>
  <si>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</si>
  <si>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</si>
  <si>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</si>
  <si>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</si>
  <si>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</si>
  <si>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</si>
  <si>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</si>
  <si>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</si>
  <si>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</si>
  <si>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</si>
  <si>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</si>
  <si>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</si>
  <si>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</si>
  <si>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</si>
  <si>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</si>
  <si>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</si>
  <si>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</si>
  <si>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</si>
  <si>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</si>
  <si>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</si>
  <si>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1 09 06000 02 0000 110</t>
  </si>
  <si>
    <t>Прочие налоги и сборы (по отмененным налогам и сборам субъектов Российской Федерации)</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</si>
  <si>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</si>
  <si>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</si>
  <si>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</si>
  <si>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</si>
  <si>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</si>
  <si>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</si>
  <si>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</si>
  <si>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</si>
  <si>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</si>
  <si>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</si>
  <si>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</si>
  <si>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за пользование природными ресурсами</t>
  </si>
  <si>
    <t>1 09 03000 00 0000 110</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</si>
  <si>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</si>
  <si>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</si>
  <si>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</si>
  <si>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</si>
  <si>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</si>
  <si>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</si>
  <si>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</si>
  <si>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</si>
  <si>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</si>
  <si>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</si>
  <si>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2 00 00000 00 0000 000</t>
  </si>
  <si>
    <t>БЕЗВОЗМЕЗДНЫЕ ПОСТУПЛЕНИЯ всего, в том числе:</t>
  </si>
  <si>
    <t>2 02 00000 00 0000 000</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</si>
  <si>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</si>
  <si>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</si>
  <si>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</si>
  <si>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БЮДЖЕТНОЙ СИСТЕМЫ РОССИЙСКОЙ ФЕДЕРАЦИИ (МЕЖБЮДЖЕТНЫЕ СУБСИДИИ)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</si>
  <si>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</si>
  <si>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</si>
  <si>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</si>
  <si>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</si>
  <si>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</si>
  <si>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</si>
  <si>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</si>
  <si>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ИНЫЕ МЕЖБЮДЖЕТНЫЕ ТРАНСФЕРТЫ</t>
  </si>
  <si>
    <t xml:space="preserve"> 2 18 00000 00 0000 000 </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</si>
  <si>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</si>
  <si>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</si>
  <si>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8 50 00000 00 0000 000</t>
  </si>
  <si>
    <t>ИТОГО ДОХОДОВ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</si>
  <si>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</si>
  <si>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1 08 06000 01 0000 110</t>
  </si>
  <si>
    <t>____________________</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</si>
  <si>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</si>
  <si>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ДОТАЦИИ БЮДЖЕТАМ БЮДЖЕТНОЙ СИСТЕМЫ РОССИЙСКОЙ ФЕДЕРАЦИИ </t>
  </si>
  <si>
    <t xml:space="preserve">СУБВЕНЦИИ БЮДЖЕТАМ  БЮДЖЕТНОЙ СИСТЕМЫ РОССИЙСКОЙ ФЕДЕРАЦИИ </t>
  </si>
  <si>
    <t>Доходы от продажи квартир</t>
  </si>
  <si>
    <t>Доходы от продажи земельных участков, находящихся в государственной и муниципальной собственности</t>
  </si>
  <si>
    <t>1 14 01000 00 0000 410</t>
  </si>
  <si>
    <t>1 14 06000 00 0000 430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</si>
  <si>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</si>
  <si>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</si>
  <si>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</si>
  <si>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</si>
  <si>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</si>
  <si>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</si>
  <si>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</si>
  <si>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</si>
  <si>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</si>
  <si>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</si>
  <si>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</si>
  <si>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</si>
  <si>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</si>
  <si>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</si>
  <si>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</si>
  <si>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</si>
  <si>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</si>
  <si>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</si>
  <si>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</si>
  <si>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</si>
  <si>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</si>
  <si>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</si>
  <si>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</si>
  <si>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</si>
  <si>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</si>
  <si>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 xml:space="preserve">Доходы от компенсации затрат государства    </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</si>
  <si>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</si>
  <si>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</si>
  <si>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2 02 25027 02 0000 150</t>
  </si>
  <si>
    <t>2 02 25081 02 0000 150</t>
  </si>
  <si>
    <t>2 02 25084 02 0000 150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</si>
  <si>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</si>
  <si>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2 02 25114 02 0000 150</t>
  </si>
  <si>
    <t>2 02 25138 02 0000 150</t>
  </si>
  <si>
    <t>2 02 25169 02 0000 150</t>
  </si>
  <si>
    <t>2 02 25187 02 0000 150</t>
  </si>
  <si>
    <t>Субсидии бюджетам субъектов Российской Федерации на развитие паллиативной медицинской помощи</t>
  </si>
  <si>
    <t>2 02 25201 02 0000 150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</si>
  <si>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</si>
  <si>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2 02 25202 02 0000 150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</si>
  <si>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</si>
  <si>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</si>
  <si>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</si>
  <si>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</si>
  <si>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</si>
  <si>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</si>
  <si>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</si>
  <si>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</si>
  <si>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</si>
  <si>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</si>
  <si>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</si>
  <si>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2 02 15001 02 0000 150</t>
  </si>
  <si>
    <t>2 02 15009 02 0000 150</t>
  </si>
  <si>
    <t>2 02 15010 02 0000 150</t>
  </si>
  <si>
    <t>2 02 20000 00 0000 150</t>
  </si>
  <si>
    <t>2 02 25066 02 0000 150</t>
  </si>
  <si>
    <t>2 02 25082 02 0000 150</t>
  </si>
  <si>
    <t>2 02 25086 02 0000 150</t>
  </si>
  <si>
    <t>2 02 25097 02 0000 150</t>
  </si>
  <si>
    <t>2 02 25402 02 0000 150</t>
  </si>
  <si>
    <t>2 02 25462 02 0000 150</t>
  </si>
  <si>
    <t>2 02 25466 02 0000 150</t>
  </si>
  <si>
    <t>2 02 25467 02 0000 150</t>
  </si>
  <si>
    <t>2 02 25497 02 0000 150</t>
  </si>
  <si>
    <t>2 02 25515 02 0000 150</t>
  </si>
  <si>
    <t>2 02 25519 02 0000 150</t>
  </si>
  <si>
    <t>2 02 25527 02 0000 150</t>
  </si>
  <si>
    <t>2 02 25554 02 0000 150</t>
  </si>
  <si>
    <t>2 02 25555 02 0000 150</t>
  </si>
  <si>
    <t>2 02 25568 02 0000 150</t>
  </si>
  <si>
    <t>2 02 30000 00 0000 150</t>
  </si>
  <si>
    <t>2 02 35118 02 0000 150</t>
  </si>
  <si>
    <t>2 02 35120 02 0000 150</t>
  </si>
  <si>
    <t>2 02 35128 02 0000 150</t>
  </si>
  <si>
    <t>2 02 35129 02 0000 150</t>
  </si>
  <si>
    <t>2 02 35135 02 0000 150</t>
  </si>
  <si>
    <t>2 02 35137 02 0000 150</t>
  </si>
  <si>
    <t>2 02 35176 02 0000 150</t>
  </si>
  <si>
    <t>2 02 35220 02 0000 150</t>
  </si>
  <si>
    <t>2 02 35240 02 0000 150</t>
  </si>
  <si>
    <t>2 02 35250 02 0000 150</t>
  </si>
  <si>
    <t>2 02 35260 02 0000 150</t>
  </si>
  <si>
    <t>2 02 35270 02 0000 150</t>
  </si>
  <si>
    <t>2 02 35280 02 0000 150</t>
  </si>
  <si>
    <t>2 02 35290 02 0000 150</t>
  </si>
  <si>
    <t>2 02 35380 02 0000 150</t>
  </si>
  <si>
    <t>2 02 35460 02 0000 150</t>
  </si>
  <si>
    <t>2 02 35900 02 0000 150</t>
  </si>
  <si>
    <t>2 02 40000 00 0000 150</t>
  </si>
  <si>
    <t>2 02 45141 02 0000 150</t>
  </si>
  <si>
    <t>2 02 45142 02 0000 150</t>
  </si>
  <si>
    <t>2 02 45161 02 0000 150</t>
  </si>
  <si>
    <t xml:space="preserve"> 2 18 00000 00 0000 150 </t>
  </si>
  <si>
    <t>2 18 60010 02 0000 150</t>
  </si>
  <si>
    <t>2 19 25555 02 0000 150</t>
  </si>
  <si>
    <t>2 19 35129 02 0000 150</t>
  </si>
  <si>
    <t>Субвенции бюджетам субъектов Российской Федерации на увеличение площади лесовосстановления</t>
  </si>
  <si>
    <t>2 02 35429 02 0000 150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</si>
  <si>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</si>
  <si>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</si>
  <si>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формирование запаса лесных семян для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</si>
  <si>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</si>
  <si>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2 02 35431 02 0000 150</t>
  </si>
  <si>
    <t>2 02 35432 02 0000 150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</si>
  <si>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</si>
  <si>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2 02 35573 02 0000 150</t>
  </si>
  <si>
    <t>2 02 45190 02 0000 150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</si>
  <si>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</si>
  <si>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2 02 45192 02 0000 150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</si>
  <si>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</si>
  <si>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</si>
  <si>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</si>
  <si>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</si>
  <si>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</si>
  <si>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</si>
  <si>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</si>
  <si>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</si>
  <si>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</si>
  <si>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2 18 25497 02 0000 150</t>
  </si>
  <si>
    <t>2 18 25555 02 0000 150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</si>
  <si>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</si>
  <si>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</si>
  <si>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</si>
  <si>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2 19 00000 02 0000 150</t>
  </si>
  <si>
    <t>2 19 25064 02 0000 150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</si>
  <si>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</si>
  <si>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2 19 25497 02 0000 150</t>
  </si>
  <si>
    <t>2 19 35290 02 0000 150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</si>
  <si>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</si>
  <si>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2 19 35380 02 0000 150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</si>
  <si>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</si>
  <si>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2 19 35573 02 0000 150</t>
  </si>
  <si>
    <t>Возврат остатков единой субвенции из бюджетов субъектов Российской Федерации</t>
  </si>
  <si>
    <t>2 19 35900 02 0000 150</t>
  </si>
  <si>
    <t>2 19 51360 02 0000 150</t>
  </si>
  <si>
    <t>2 02 25023 02 0000 150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</si>
  <si>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</si>
  <si>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2 19 35460 02 0000 150</t>
  </si>
  <si>
    <t>2 02 27111 02 0000 150</t>
  </si>
  <si>
    <t>2 02 10000 00 0000 150</t>
  </si>
  <si>
    <t>Налог на прибыль организаций, зачислявшийся до 1 января 2005 года в местные бюджеты</t>
  </si>
  <si>
    <t>1 09 01000 00 0000 110</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</si>
  <si>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</si>
  <si>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</si>
  <si>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</si>
  <si>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</si>
  <si>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</si>
  <si>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</si>
  <si>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</si>
  <si>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2 03 00000 00 0000 000</t>
  </si>
  <si>
    <t>2 03 02000 02 0000 150</t>
  </si>
  <si>
    <t>2 03 02040 02 0000 150</t>
  </si>
  <si>
    <t>2 18 02010 02 0000 150</t>
  </si>
  <si>
    <t>Доходы бюджетов субъектов Российской Федерации от возврата бюджетными учреждениями остатков субсидий прошлых лет</t>
  </si>
  <si>
    <t>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</si>
  <si>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</si>
  <si>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</si>
  <si>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</si>
  <si>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</si>
  <si>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1 08 02000 01 0000 110</t>
  </si>
  <si>
    <t>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</si>
  <si>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</si>
  <si>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</si>
  <si>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</si>
  <si>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</si>
  <si>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</si>
  <si>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</si>
  <si>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</si>
  <si>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</si>
  <si>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</si>
  <si>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</si>
  <si>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</si>
  <si>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</si>
  <si>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2 02 25007 02 0000 150</t>
  </si>
  <si>
    <t>Субсидии бюджетам субъектов Российской Федерации на выплату региональных социальных доплат к пенсии</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</si>
  <si>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</si>
  <si>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</si>
  <si>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</si>
  <si>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</si>
  <si>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</si>
  <si>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</si>
  <si>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2 02 25178 02 0000 150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</si>
  <si>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</si>
  <si>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2 02 25219 02 0000 150</t>
  </si>
  <si>
    <t>Субсидии бюджетам субъектов Российской Федерации на создание центров цифрового образования детей</t>
  </si>
  <si>
    <t>2 02 25253 02 0000 150</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</si>
  <si>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</si>
  <si>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2 02 25255 02 0000 150</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</si>
  <si>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</si>
  <si>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2 02 25256 02 0000 150</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</si>
  <si>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</si>
  <si>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</si>
  <si>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</si>
  <si>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</si>
  <si>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</si>
  <si>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</si>
  <si>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</si>
  <si>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</si>
  <si>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Субсидии бюджетам субъектов Российской Федерации на создание системы поддержки фермеров и развитие сельской кооперации</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</si>
  <si>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</si>
  <si>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</si>
  <si>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</si>
  <si>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</si>
  <si>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2 02 25516 02 0000 150</t>
  </si>
  <si>
    <t>2 02 25517 02 0000 150</t>
  </si>
  <si>
    <t>Субсидии бюджетам субъектов Российской Федерации на поддержку отрасли культуры</t>
  </si>
  <si>
    <t>Субсидии бюджетам субъектов Российской Федерации на обеспечение закупки авиационных работ в целях оказания медицинской помощи</t>
  </si>
  <si>
    <t>2 02 25576 02 0000 150</t>
  </si>
  <si>
    <t>Субсидии бюджетам субъектов Российской Федерации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</si>
  <si>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</si>
  <si>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</si>
  <si>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2 02 27372 02 0000 150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</si>
  <si>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</si>
  <si>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2 02 35469 02 0000 150</t>
  </si>
  <si>
    <t>Субвенции бюджетам субъектов Российской Федерации на проведение Всероссийской переписи населения 2020 года</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</si>
  <si>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</si>
  <si>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2 02 45453 02 0000 150</t>
  </si>
  <si>
    <t>Межбюджетные трансферты, передаваемые бюджетам субъектов Российской Федерации на создание виртуальных концертных залов</t>
  </si>
  <si>
    <t>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</si>
  <si>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</si>
  <si>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2 19 45294 02 0000 150</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</si>
  <si>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</si>
  <si>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</si>
  <si>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</si>
  <si>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</si>
  <si>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</si>
  <si>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
</t>
  </si>
  <si>
    <t>1 16 01330 00 0000 140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</si>
  <si>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</si>
  <si>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2 02 25281 02 0000 150</t>
  </si>
  <si>
    <t>2 02 45303 02 0000 150</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</si>
  <si>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</si>
  <si>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</si>
  <si>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2 19 25138 02 0000 150</t>
  </si>
  <si>
    <t>2 19 35134 02 0000 150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</si>
  <si>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</si>
  <si>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 xml:space="preserve">Исполнено </t>
  </si>
  <si>
    <t>2 02 25259 02 0000 150</t>
  </si>
  <si>
    <t>Субсидии бюджетам субъектов Российской Федерации на государственную поддержку производства масличных культур</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</si>
  <si>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</si>
  <si>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</si>
  <si>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2 02 25520 02 0000 150</t>
  </si>
  <si>
    <t>Отчет об исполнении доходов  бюджета  Забайкальского края по основным источникам                           за первый квартал 2021 года</t>
  </si>
  <si>
    <t>1 05 06000 01 0000 110</t>
  </si>
  <si>
    <t>Налог на профессиональный доход</t>
  </si>
  <si>
    <t>1 11 05300 00 0000 120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</si>
  <si>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</si>
  <si>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1 16 07000 00 0000 140</t>
  </si>
  <si>
    <t>00020225021020000150</t>
  </si>
  <si>
    <t>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</si>
  <si>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</si>
  <si>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2 02 25025 02 0000 150</t>
  </si>
  <si>
    <t>Субсидии бюджетам субъектов Российской Федерации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</si>
  <si>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</si>
  <si>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</si>
  <si>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2 02 25173 02 0000 150</t>
  </si>
  <si>
    <t>Субсидии бюджетам субъектов Российской Федерации на создание детских технопарков "Кванториум"</t>
  </si>
  <si>
    <t>2 02 25229 02 0000 150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</si>
  <si>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</si>
  <si>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2 02 25230 02 0000 150</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</si>
  <si>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</si>
  <si>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2 02 25365 02 0000 150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</si>
  <si>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</si>
  <si>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</si>
  <si>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</si>
  <si>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2 02 25412 02 0000 150</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</si>
  <si>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</si>
  <si>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2 02 25481 02 0000 150</t>
  </si>
  <si>
    <t>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</si>
  <si>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2 02 25589 02 0000 150</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</si>
  <si>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</si>
  <si>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2 02 27386 02 0000 150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</si>
  <si>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</si>
  <si>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2 02 45454 02 0000 150</t>
  </si>
  <si>
    <t>Межбюджетные трансферты, передаваемые бюджетам субъектов Российской Федерации на создание модельных муниципальных библиотек</t>
  </si>
  <si>
    <t>2 04 00000 00 0000 000</t>
  </si>
  <si>
    <t>БЕЗВОЗМЕЗДНЫЕ ПОСТУПЛЕНИЯ ОТ НЕГОСУДАРСТВЕННЫХ ОРГАНИЗАЦИЙ</t>
  </si>
  <si>
    <t>2 04 02000 02 0000 150</t>
  </si>
  <si>
    <t>Безвозмездные поступления от негосударственных организаций в бюджеты субъектов Российской Федерации</t>
  </si>
  <si>
    <t>2 18 25255 02 0000 150</t>
  </si>
  <si>
    <t>Доходы бюджетов субъектов Российской Федерации от возврата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муниципальных образований</t>
  </si>
  <si>
    <t>2 18 25304 02 0000 150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</si>
  <si>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</si>
  <si>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2 18 45303 02 0000 150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</si>
  <si>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t>
  </si>
  <si>
    <t>2 18 71030 02 0000 150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</si>
  <si>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государственных внебюджетных фондов</t>
  </si>
  <si>
    <t>БЕЗВОЗМЕЗДНЫЕ ПОСТУПЛЕНИЯ</t>
  </si>
  <si>
    <t>Дотации бюджетам бюджетной системы Российской Федерации</t>
  </si>
  <si>
    <t>00020000000000000000</t>
  </si>
  <si>
    <t>00020200000000000000</t>
  </si>
  <si>
    <t>00020210000000000150</t>
  </si>
  <si>
    <t>00020215001020000150</t>
  </si>
  <si>
    <t>Дотации бюджетам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</si>
  <si>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</si>
  <si>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00020215009000000150</t>
  </si>
  <si>
    <t>00020215009020000150</t>
  </si>
  <si>
    <t>00020215010020000150</t>
  </si>
  <si>
    <t>Субсидии бюджетам бюджетной системы Российской Федерации (межбюджетные субсидии)</t>
  </si>
  <si>
    <t>00020220000000000150</t>
  </si>
  <si>
    <t>00020225007020000150</t>
  </si>
  <si>
    <t>00020225023020000150</t>
  </si>
  <si>
    <t>00020225025020000150</t>
  </si>
  <si>
    <t>00020225027020000150</t>
  </si>
  <si>
    <t>00020225066020000150</t>
  </si>
  <si>
    <t>00020225078020000150</t>
  </si>
  <si>
    <t>00020225081020000150</t>
  </si>
  <si>
    <t>00020225082020000150</t>
  </si>
  <si>
    <t>00020225084020000150</t>
  </si>
  <si>
    <t>00020225086020000150</t>
  </si>
  <si>
    <t>00020225097020000150</t>
  </si>
  <si>
    <t>00020225114020000150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</si>
  <si>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</si>
  <si>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00020225138020000150</t>
  </si>
  <si>
    <t>00020225163020000150</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</si>
  <si>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</si>
  <si>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00020225169020000150</t>
  </si>
  <si>
    <t>Субсидии бюджетам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</si>
  <si>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Субсидии бюджетам субъектов Российской Федерации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</si>
  <si>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00020225173020000150</t>
  </si>
  <si>
    <t>00020225178000000150</t>
  </si>
  <si>
    <t>00020225178020000150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</si>
  <si>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</si>
  <si>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00020225187000000150</t>
  </si>
  <si>
    <t>00020225187020000150</t>
  </si>
  <si>
    <t>00020225201020000150</t>
  </si>
  <si>
    <t>00020225202020000150</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</si>
  <si>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</si>
  <si>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00020225210020000150</t>
  </si>
  <si>
    <t>00020225219020000150</t>
  </si>
  <si>
    <t>00020225228020000150</t>
  </si>
  <si>
    <t>00020225229020000150</t>
  </si>
  <si>
    <t>00020225230020000150</t>
  </si>
  <si>
    <t>00020225232020000150</t>
  </si>
  <si>
    <t>00020225243020000150</t>
  </si>
  <si>
    <t>00020225253020000150</t>
  </si>
  <si>
    <t>00020225255020000150</t>
  </si>
  <si>
    <t>Субсидии бюджетам субъектов Российской Федерации на государственную поддержку стимулирования увеличения производства масличных культур</t>
  </si>
  <si>
    <t>00020225256020000150</t>
  </si>
  <si>
    <t>00020225259020000150</t>
  </si>
  <si>
    <t>00020225281020000150</t>
  </si>
  <si>
    <t>00020225299020000150</t>
  </si>
  <si>
    <t>Субсидии бюджетам субъектов Российской Федерации на осуществление ежемесячных выплат на детей в возрасте от трех до семи лет включительно</t>
  </si>
  <si>
    <t>00020225302020000150</t>
  </si>
  <si>
    <t>00020225304020000150</t>
  </si>
  <si>
    <t>00020225365020000150</t>
  </si>
  <si>
    <t>00020225402020000150</t>
  </si>
  <si>
    <t>00020225404020000150</t>
  </si>
  <si>
    <t>00020225412020000150</t>
  </si>
  <si>
    <t>00020225462020000150</t>
  </si>
  <si>
    <t>00020225466020000150</t>
  </si>
  <si>
    <t>00020225467020000150</t>
  </si>
  <si>
    <t>Субсидия бюджетам субъектов Российской Федерации на реализацию дополнительных мероприятий в сфере занятости населения</t>
  </si>
  <si>
    <t>00020225478020000150</t>
  </si>
  <si>
    <t>00020225480020000150</t>
  </si>
  <si>
    <t>00020225481020000150</t>
  </si>
  <si>
    <t>00020225497020000150</t>
  </si>
  <si>
    <t>00020225502020000150</t>
  </si>
  <si>
    <t>00020225508020000150</t>
  </si>
  <si>
    <t>00020225515020000150</t>
  </si>
  <si>
    <t>00020225516020000150</t>
  </si>
  <si>
    <t>00020225517020000150</t>
  </si>
  <si>
    <t>00020225519020000150</t>
  </si>
  <si>
    <t>00020225520020000150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</si>
  <si>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</si>
  <si>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00020225527020000150</t>
  </si>
  <si>
    <t>00020225554020000150</t>
  </si>
  <si>
    <t>00020225555020000150</t>
  </si>
  <si>
    <t>00020225568020000150</t>
  </si>
  <si>
    <t>00020225576020000150</t>
  </si>
  <si>
    <t>00020225586020000150</t>
  </si>
  <si>
    <t>00020225589020000150</t>
  </si>
  <si>
    <t>00020227111020000150</t>
  </si>
  <si>
    <t>00020227372020000150</t>
  </si>
  <si>
    <t>00020227386020000150</t>
  </si>
  <si>
    <t>Субвенции бюджетам бюджетной системы Российской Федерации</t>
  </si>
  <si>
    <t>00020230000000000150</t>
  </si>
  <si>
    <t>00020235118020000150</t>
  </si>
  <si>
    <t>00020235120020000150</t>
  </si>
  <si>
    <t>00020235128020000150</t>
  </si>
  <si>
    <t>00020235129020000150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</si>
  <si>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</si>
  <si>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00020235135020000150</t>
  </si>
  <si>
    <t>00020235137020000150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</si>
  <si>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</si>
  <si>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00020235176020000150</t>
  </si>
  <si>
    <t>00020235220020000150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</si>
  <si>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</si>
  <si>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00020235240020000150</t>
  </si>
  <si>
    <t>00020235250020000150</t>
  </si>
  <si>
    <t>00020235260020000150</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</si>
  <si>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</si>
  <si>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00020235270020000150</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</si>
  <si>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</si>
  <si>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</si>
  <si>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00020235280020000150</t>
  </si>
  <si>
    <t>00020235290020000150</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</si>
  <si>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</si>
  <si>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00020235380020000150</t>
  </si>
  <si>
    <t>00020235429020000150</t>
  </si>
  <si>
    <t>00020235430020000150</t>
  </si>
  <si>
    <t>00020235431020000150</t>
  </si>
  <si>
    <t>00020235432020000150</t>
  </si>
  <si>
    <t>00020235460020000150</t>
  </si>
  <si>
    <t>00020235469020000150</t>
  </si>
  <si>
    <t>Единая субвенция бюджетам субъектов Российской Федерации и бюджету г. Байконура</t>
  </si>
  <si>
    <t>Иные межбюджетные трансферты</t>
  </si>
  <si>
    <t>00020235573020000150</t>
  </si>
  <si>
    <t>00020235900020000150</t>
  </si>
  <si>
    <t>00020240000000000150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</si>
  <si>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</si>
  <si>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00020245141020000150</t>
  </si>
  <si>
    <t>00020245142020000150</t>
  </si>
  <si>
    <t>00020245161020000150</t>
  </si>
  <si>
    <t>00020245190020000150</t>
  </si>
  <si>
    <t>00020245192020000150</t>
  </si>
  <si>
    <t>00020245216020000150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</si>
  <si>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</si>
  <si>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00020245303020000150</t>
  </si>
  <si>
    <t>00020245393020000150</t>
  </si>
  <si>
    <t>00020245424020000150</t>
  </si>
  <si>
    <t>00020245433020000150</t>
  </si>
  <si>
    <t>00020245453020000150</t>
  </si>
  <si>
    <t>00020245454020000150</t>
  </si>
  <si>
    <t>00020245468020000150</t>
  </si>
  <si>
    <t>00020245505020000150</t>
  </si>
  <si>
    <t>00020249001020000150</t>
  </si>
  <si>
    <t>00020300000000000000</t>
  </si>
  <si>
    <t>00020302000020000150</t>
  </si>
  <si>
    <t>00020302040020000150</t>
  </si>
  <si>
    <t>00020400000000000000</t>
  </si>
  <si>
    <t>00020402000020000150</t>
  </si>
  <si>
    <t>00021800000000000000</t>
  </si>
  <si>
    <t>00021800000000000150</t>
  </si>
  <si>
    <t>00021800000020000150</t>
  </si>
  <si>
    <t>Доходы бюджетов субъектов Российской Федерации от возврата организациями остатков субсидий прошлых лет</t>
  </si>
  <si>
    <t>00021802000020000150</t>
  </si>
  <si>
    <t>00021802010020000150</t>
  </si>
  <si>
    <t>00021825255020000150</t>
  </si>
  <si>
    <t>00021825304020000150</t>
  </si>
  <si>
    <t>00021825497020000150</t>
  </si>
  <si>
    <t>00021825555020000150</t>
  </si>
  <si>
    <t>Доходы бюджетов субъектов Российской Федерации от возврата остатков субсидий на обеспечение комплексного развития сельских территорий из бюджетов муниципальных образований</t>
  </si>
  <si>
    <t>00021825576020000150</t>
  </si>
  <si>
    <t>00021845303020000150</t>
  </si>
  <si>
    <t>00021860010020000150</t>
  </si>
  <si>
    <t>ВОЗВРАТ ОСТАТКОВ СУБСИДИЙ, СУБВЕНЦИЙ И ИНЫХ МЕЖБЮДЖЕТНЫХ ТРАНСФЕРТОВ, ИМЕЮЩИХ ЦЕЛЕВОЕ НАЗНАЧЕНИЕ, ПРОШЛЫХ ЛЕТ</t>
  </si>
  <si>
    <t>00021871030020000150</t>
  </si>
  <si>
    <t>00021900000000000000</t>
  </si>
  <si>
    <t>00021900000020000150</t>
  </si>
  <si>
    <t>Возврат остатков субсидий на выплату региональных социальных доплат к пенсии из бюджетов субъектов Российской Федерации</t>
  </si>
  <si>
    <t>Возврат остатков субсидий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из бюджетов субъектов Российской Федерации</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</si>
  <si>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</si>
  <si>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</si>
  <si>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Возврат остатков субсидий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из бюджетов субъектов Российской Федерации</t>
  </si>
  <si>
    <t>00021925007020000150</t>
  </si>
  <si>
    <t>00021925064020000150</t>
  </si>
  <si>
    <t>00021925078020000150</t>
  </si>
  <si>
    <t>00021925086020000150</t>
  </si>
  <si>
    <t>00021925138020000150</t>
  </si>
  <si>
    <t>00021925255020000150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</si>
  <si>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</si>
  <si>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00021925304020000150</t>
  </si>
  <si>
    <t>Возврат остатков субсидий на реализацию мероприятий по обеспечению жильем молодых семей из бюджетов муниципальных районов</t>
  </si>
  <si>
    <t>Возврат остатков субсидий на государственную поддержку малого и среднего предпринимательства из бюджетов субъектов Российской Федерации</t>
  </si>
  <si>
    <t>00021925382020000150</t>
  </si>
  <si>
    <t>00021925497020000150</t>
  </si>
  <si>
    <t>00021925497050000150</t>
  </si>
  <si>
    <t>00021925527020000150</t>
  </si>
  <si>
    <t>00021925541020000150</t>
  </si>
  <si>
    <t>00021925555020000150</t>
  </si>
  <si>
    <t>Возврат остатков субсидий на обеспечение комплексного развития сельских территорий из бюджетов субъектов Российской Федерации</t>
  </si>
  <si>
    <t>00021925576020000150</t>
  </si>
  <si>
    <t>Возврат остатков субсидий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</si>
  <si>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</si>
  <si>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</si>
  <si>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Возврат остатков субвенций на оплату жилищно-коммунальных услуг отдельным категориям граждан из бюджетов субъектов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</si>
  <si>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</si>
  <si>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</si>
  <si>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</si>
  <si>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</si>
  <si>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Возврат остатков иных межбюджетных трансфертов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 из бюджетов субъектов Российской Федерации</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</si>
  <si>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</si>
  <si>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00021927386020000150</t>
  </si>
  <si>
    <t>00021935129020000150</t>
  </si>
  <si>
    <t>00021935134020000150</t>
  </si>
  <si>
    <t>00021935250020000150</t>
  </si>
  <si>
    <t>00021935270020000150</t>
  </si>
  <si>
    <t>00021935290020000150</t>
  </si>
  <si>
    <t>00021935380020000150</t>
  </si>
  <si>
    <t>00021935460020000150</t>
  </si>
  <si>
    <t>00021935573020000150</t>
  </si>
  <si>
    <t>00021935900020000150</t>
  </si>
  <si>
    <t>00021945294020000150</t>
  </si>
  <si>
    <t>00021945303020000150</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</si>
  <si>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</si>
  <si>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</si>
  <si>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</si>
  <si>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</si>
  <si>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</si>
  <si>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финансовое обеспечение мероприятий по оснащению (переоснащению) медицинскими изделиями лабораторий медицинских организаций, осуществляющих этиологическую диагностику новой коронавирусной инфекции (COVID-19) методами амплификации нуклеиновых кислот, за счет средств резервного фонда Правительства Российской Федерации из бюджетов субъектов Российской Федерации</t>
  </si>
  <si>
    <t>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</si>
  <si>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00021945505020000150</t>
  </si>
  <si>
    <t>00021945830020000150</t>
  </si>
  <si>
    <t>00021945834020000150</t>
  </si>
  <si>
    <t>00021945836020000150</t>
  </si>
  <si>
    <t>00021945837020000150</t>
  </si>
  <si>
    <t>00021945841020000150</t>
  </si>
  <si>
    <t>00021945845020000150</t>
  </si>
  <si>
    <t>00021945852020000150</t>
  </si>
  <si>
    <t>00021951360020000150</t>
  </si>
  <si>
    <t>00021990000020000150</t>
  </si>
  <si>
    <t>2 19 25007 02 0000 150</t>
  </si>
  <si>
    <t>2 19 25078 02 0000 150</t>
  </si>
  <si>
    <t>2 19 25255 02 0000 150</t>
  </si>
  <si>
    <t>2 19 25304 02 0000 150</t>
  </si>
  <si>
    <t>2 19 25527 02 0000 150</t>
  </si>
  <si>
    <t>2 19 27386 02 0000 150</t>
  </si>
  <si>
    <t>2 19 35250 02 0000 150</t>
  </si>
  <si>
    <t>2 19 45303 02 0000 150</t>
  </si>
  <si>
    <t>2 19 45830 02 0000 150</t>
  </si>
  <si>
    <t>2 19 45834 02 0000 150</t>
  </si>
  <si>
    <t>2 19 45836 02 0000 150</t>
  </si>
  <si>
    <t>2 19 45837 02 0000 150</t>
  </si>
  <si>
    <t>2 19 45841 02 0000 150</t>
  </si>
  <si>
    <t>2 19 45845 02 0000 150</t>
  </si>
  <si>
    <t>2 19 45852 02 0000 150</t>
  </si>
  <si>
    <t xml:space="preserve">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</si>
  <si>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</si>
  <si>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ПРИЛОЖЕНИЕ № 1                                                   к распоряжению Правительства                                                                           Забайкальского края 
от 17 июня 2021 года № 149-р                                                                                                                                         </t>
  </si>
</sst>
</file>

<file path=xl/styles.xml><?xml version="1.0" encoding="utf-8"?>
<styleSheet xmlns="http://schemas.openxmlformats.org/spreadsheetml/2006/main">
  <numFmts count="6">
    <numFmt numFmtId="43" formatCode="_-* #,##0.00\ _₽_-;\-* #,##0.00\ _₽_-;_-* &quot;-&quot;??\ _₽_-;_-@_-"/>
    <numFmt numFmtId="164" formatCode="_-* #,##0.0\ _₽_-;\-* #,##0.0\ _₽_-;_-* &quot;-&quot;?\ _₽_-;_-@_-"/>
    <numFmt numFmtId="165" formatCode="_-* #,##0.0_р_._-;\-* #,##0.0_р_._-;_-* &quot;-&quot;??_р_._-;_-@_-"/>
    <numFmt numFmtId="166" formatCode="_-* #,##0.0_р_._-;\-* #,##0.0_р_._-;_-* &quot;-&quot;?_р_._-;_-@_-"/>
    <numFmt numFmtId="167" formatCode="#,##0.0_ ;\-#,##0.0\ "/>
    <numFmt numFmtId="168" formatCode="#,##0.00000_ ;\-#,##0.00000\ "/>
  </numFmts>
  <fonts count="12">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sz val="10"/>
      <name val="Arial Cyr"/>
      <charset val="204"/>
    </font>
    <font>
      <b/>
      <sz val="14"/>
      <color rgb="FFFF0000"/>
      <name val="Times New Roman"/>
      <family val="1"/>
      <charset val="204"/>
    </font>
    <font>
      <b/>
      <sz val="11"/>
      <color theme="1"/>
      <name val="Times New Roman"/>
      <family val="1"/>
      <charset val="204"/>
    </font>
    <font>
      <sz val="10"/>
      <name val="Segoe UI"/>
      <family val="2"/>
    </font>
  </fonts>
  <fills count="4">
    <fill>
      <patternFill patternType="none"/>
    </fill>
    <fill>
      <patternFill patternType="gray125"/>
    </fill>
    <fill>
      <patternFill patternType="solid">
        <fgColor theme="0"/>
        <bgColor indexed="64"/>
      </patternFill>
    </fill>
    <fill>
      <patternFill patternType="solid">
        <fgColor rgb="FFFFE4C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BFC5D2"/>
      </left>
      <right style="thin">
        <color rgb="FFBFC5D2"/>
      </right>
      <top style="thin">
        <color rgb="FFBFC5D2"/>
      </top>
      <bottom style="thin">
        <color rgb="FFBFC5D2"/>
      </bottom>
      <diagonal/>
    </border>
  </borders>
  <cellStyleXfs count="2">
    <xf numFmtId="0" fontId="0" fillId="0" borderId="0"/>
    <xf numFmtId="43" fontId="8" fillId="0" borderId="0" applyFont="0" applyFill="0" applyBorder="0" applyAlignment="0" applyProtection="0"/>
  </cellStyleXfs>
  <cellXfs count="38">
    <xf numFmtId="0" fontId="0" fillId="0" borderId="0" xfId="0"/>
    <xf numFmtId="0" fontId="4" fillId="0" borderId="0" xfId="0" applyFont="1"/>
    <xf numFmtId="0" fontId="5"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4" fontId="4" fillId="0" borderId="0" xfId="0" applyNumberFormat="1" applyFont="1"/>
    <xf numFmtId="49" fontId="1" fillId="0" borderId="1" xfId="0" applyNumberFormat="1" applyFont="1" applyFill="1" applyBorder="1" applyAlignment="1">
      <alignment horizontal="left" vertical="center" wrapText="1"/>
    </xf>
    <xf numFmtId="0" fontId="9" fillId="2" borderId="0" xfId="0" applyFont="1" applyFill="1" applyAlignment="1">
      <alignment horizontal="left" vertical="center" wrapText="1"/>
    </xf>
    <xf numFmtId="0" fontId="3" fillId="2" borderId="0" xfId="0" applyFont="1" applyFill="1" applyAlignment="1">
      <alignment horizontal="right" indent="15"/>
    </xf>
    <xf numFmtId="164"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65" fontId="10" fillId="0" borderId="1" xfId="1" applyNumberFormat="1" applyFont="1" applyBorder="1" applyAlignment="1">
      <alignment vertical="center"/>
    </xf>
    <xf numFmtId="0" fontId="4" fillId="0" borderId="0" xfId="0" applyFont="1" applyFill="1"/>
    <xf numFmtId="166" fontId="1" fillId="0"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xf>
    <xf numFmtId="164" fontId="1" fillId="2" borderId="0" xfId="0" applyNumberFormat="1" applyFont="1" applyFill="1" applyAlignment="1">
      <alignment horizontal="right"/>
    </xf>
    <xf numFmtId="164" fontId="7" fillId="2" borderId="1" xfId="0" applyNumberFormat="1" applyFont="1" applyFill="1" applyBorder="1" applyAlignment="1">
      <alignment horizontal="center" vertical="center" wrapText="1"/>
    </xf>
    <xf numFmtId="164" fontId="1" fillId="0" borderId="1" xfId="0" applyNumberFormat="1" applyFont="1" applyFill="1" applyBorder="1" applyAlignment="1">
      <alignment horizontal="right" vertical="center" wrapText="1"/>
    </xf>
    <xf numFmtId="164" fontId="5"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4" fillId="2" borderId="0" xfId="0" applyNumberFormat="1" applyFont="1" applyFill="1"/>
    <xf numFmtId="0" fontId="5" fillId="0" borderId="1" xfId="0" applyFont="1" applyFill="1" applyBorder="1" applyAlignment="1">
      <alignment horizontal="left" vertical="center" wrapText="1"/>
    </xf>
    <xf numFmtId="3"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4" fillId="0" borderId="0" xfId="0" applyFont="1" applyAlignment="1">
      <alignment vertical="center"/>
    </xf>
    <xf numFmtId="167" fontId="1" fillId="0" borderId="1" xfId="0" applyNumberFormat="1" applyFont="1" applyFill="1" applyBorder="1" applyAlignment="1">
      <alignment horizontal="right" vertical="center"/>
    </xf>
    <xf numFmtId="167" fontId="1" fillId="0" borderId="1" xfId="0" applyNumberFormat="1" applyFont="1" applyFill="1" applyBorder="1" applyAlignment="1">
      <alignment horizontal="right"/>
    </xf>
    <xf numFmtId="166" fontId="5" fillId="0" borderId="1" xfId="0" applyNumberFormat="1" applyFont="1" applyFill="1" applyBorder="1" applyAlignment="1">
      <alignment horizontal="center" vertical="center" wrapText="1"/>
    </xf>
    <xf numFmtId="0" fontId="11" fillId="3" borderId="2" xfId="0" applyFont="1" applyFill="1" applyBorder="1" applyAlignment="1">
      <alignment horizontal="left" vertical="top" wrapText="1"/>
    </xf>
    <xf numFmtId="164" fontId="11" fillId="0" borderId="2" xfId="0" applyNumberFormat="1" applyFont="1" applyBorder="1" applyAlignment="1">
      <alignment horizontal="right" vertical="top" wrapText="1"/>
    </xf>
    <xf numFmtId="167" fontId="11" fillId="0" borderId="2" xfId="0" applyNumberFormat="1" applyFont="1" applyBorder="1" applyAlignment="1">
      <alignment horizontal="right" vertical="top" wrapText="1"/>
    </xf>
    <xf numFmtId="168" fontId="11" fillId="0" borderId="2" xfId="0" applyNumberFormat="1" applyFont="1" applyBorder="1" applyAlignment="1">
      <alignment horizontal="right" vertical="top"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I242"/>
  <sheetViews>
    <sheetView tabSelected="1" view="pageBreakPreview" topLeftCell="A235" zoomScale="75" zoomScaleNormal="100" zoomScaleSheetLayoutView="75" workbookViewId="0">
      <selection activeCell="C1" sqref="C1:D1"/>
    </sheetView>
  </sheetViews>
  <sheetFormatPr defaultColWidth="9.140625" defaultRowHeight="12.75"/>
  <cols>
    <col min="1" max="1" width="24.140625" style="1" customWidth="1"/>
    <col min="2" max="2" width="43.42578125" style="1" customWidth="1"/>
    <col min="3" max="3" width="16.140625" style="1" customWidth="1"/>
    <col min="4" max="4" width="20.7109375" style="22" customWidth="1"/>
    <col min="5" max="5" width="14.28515625" style="1" customWidth="1"/>
    <col min="6" max="16384" width="9.140625" style="1"/>
  </cols>
  <sheetData>
    <row r="1" spans="1:5" ht="92.25" customHeight="1">
      <c r="A1" s="9"/>
      <c r="B1" s="6"/>
      <c r="C1" s="34" t="s">
        <v>651</v>
      </c>
      <c r="D1" s="34"/>
    </row>
    <row r="2" spans="1:5" ht="40.5" customHeight="1">
      <c r="A2" s="35" t="s">
        <v>364</v>
      </c>
      <c r="B2" s="36"/>
      <c r="C2" s="36"/>
      <c r="D2" s="36"/>
    </row>
    <row r="3" spans="1:5" ht="15.75">
      <c r="A3" s="10"/>
      <c r="B3" s="6"/>
      <c r="C3" s="6"/>
      <c r="D3" s="17" t="s">
        <v>0</v>
      </c>
    </row>
    <row r="4" spans="1:5" ht="65.25" customHeight="1">
      <c r="A4" s="4" t="s">
        <v>1</v>
      </c>
      <c r="B4" s="4" t="s">
        <v>2</v>
      </c>
      <c r="C4" s="4" t="s">
        <v>74</v>
      </c>
      <c r="D4" s="18" t="s">
        <v>358</v>
      </c>
    </row>
    <row r="5" spans="1:5" ht="17.25" customHeight="1">
      <c r="A5" s="5">
        <v>1</v>
      </c>
      <c r="B5" s="5">
        <v>2</v>
      </c>
      <c r="C5" s="5">
        <v>3</v>
      </c>
      <c r="D5" s="5">
        <v>4</v>
      </c>
    </row>
    <row r="6" spans="1:5" ht="41.25" customHeight="1">
      <c r="A6" s="23" t="s">
        <v>3</v>
      </c>
      <c r="B6" s="23" t="s">
        <v>75</v>
      </c>
      <c r="C6" s="20">
        <f>C7+C11+C14+C19+C24+C28+C33+C40+C48+C53+C57+C62+C65+C73</f>
        <v>44796746.199999996</v>
      </c>
      <c r="D6" s="20">
        <f>D7+D11+D14+D19+D24+D28+D33+D40+D48+D53+D57+D62+D65+D73</f>
        <v>11087920</v>
      </c>
      <c r="E6" s="13">
        <f>E7+E25</f>
        <v>0</v>
      </c>
    </row>
    <row r="7" spans="1:5" ht="18.75" customHeight="1">
      <c r="A7" s="3" t="s">
        <v>4</v>
      </c>
      <c r="B7" s="3" t="s">
        <v>5</v>
      </c>
      <c r="C7" s="11">
        <f>C9+C10</f>
        <v>27318582.399999999</v>
      </c>
      <c r="D7" s="11">
        <f>D9+D10</f>
        <v>7093688</v>
      </c>
    </row>
    <row r="8" spans="1:5" ht="15.75">
      <c r="A8" s="3"/>
      <c r="B8" s="3" t="s">
        <v>6</v>
      </c>
      <c r="C8" s="11"/>
      <c r="D8" s="11"/>
    </row>
    <row r="9" spans="1:5" ht="17.25" customHeight="1">
      <c r="A9" s="3" t="s">
        <v>7</v>
      </c>
      <c r="B9" s="3" t="s">
        <v>8</v>
      </c>
      <c r="C9" s="11">
        <v>9861236.6999999993</v>
      </c>
      <c r="D9" s="11">
        <v>3670894.5</v>
      </c>
    </row>
    <row r="10" spans="1:5" ht="16.5" customHeight="1">
      <c r="A10" s="3" t="s">
        <v>9</v>
      </c>
      <c r="B10" s="3" t="s">
        <v>10</v>
      </c>
      <c r="C10" s="11">
        <v>17457345.699999999</v>
      </c>
      <c r="D10" s="11">
        <v>3422793.5</v>
      </c>
    </row>
    <row r="11" spans="1:5" ht="66" customHeight="1">
      <c r="A11" s="3" t="s">
        <v>11</v>
      </c>
      <c r="B11" s="3" t="s">
        <v>12</v>
      </c>
      <c r="C11" s="11">
        <f>C13</f>
        <v>7125166.4000000004</v>
      </c>
      <c r="D11" s="11">
        <f>D13</f>
        <v>1591031</v>
      </c>
    </row>
    <row r="12" spans="1:5" ht="15.75">
      <c r="A12" s="3"/>
      <c r="B12" s="3" t="s">
        <v>6</v>
      </c>
      <c r="C12" s="11"/>
      <c r="D12" s="11"/>
    </row>
    <row r="13" spans="1:5" ht="54.75" customHeight="1">
      <c r="A13" s="3" t="s">
        <v>13</v>
      </c>
      <c r="B13" s="3" t="s">
        <v>14</v>
      </c>
      <c r="C13" s="11">
        <v>7125166.4000000004</v>
      </c>
      <c r="D13" s="11">
        <v>1591031</v>
      </c>
    </row>
    <row r="14" spans="1:5" s="6" customFormat="1" ht="21.6" customHeight="1">
      <c r="A14" s="3" t="s">
        <v>15</v>
      </c>
      <c r="B14" s="3" t="s">
        <v>16</v>
      </c>
      <c r="C14" s="11">
        <f>C16+C17+C18</f>
        <v>1647513.3</v>
      </c>
      <c r="D14" s="11">
        <f>D16+D17+D18</f>
        <v>365993.89999999997</v>
      </c>
    </row>
    <row r="15" spans="1:5" ht="15.75">
      <c r="A15" s="3"/>
      <c r="B15" s="3" t="s">
        <v>6</v>
      </c>
      <c r="C15" s="11"/>
      <c r="D15" s="11"/>
    </row>
    <row r="16" spans="1:5" ht="31.9" customHeight="1">
      <c r="A16" s="3" t="s">
        <v>17</v>
      </c>
      <c r="B16" s="3" t="s">
        <v>71</v>
      </c>
      <c r="C16" s="11">
        <v>1629582.3</v>
      </c>
      <c r="D16" s="11">
        <v>363657.6</v>
      </c>
    </row>
    <row r="17" spans="1:5" ht="19.5" customHeight="1">
      <c r="A17" s="3" t="s">
        <v>18</v>
      </c>
      <c r="B17" s="3" t="s">
        <v>19</v>
      </c>
      <c r="C17" s="11">
        <v>0</v>
      </c>
      <c r="D17" s="11">
        <v>125.1</v>
      </c>
    </row>
    <row r="18" spans="1:5" ht="19.5" customHeight="1">
      <c r="A18" s="3" t="s">
        <v>365</v>
      </c>
      <c r="B18" s="3" t="s">
        <v>366</v>
      </c>
      <c r="C18" s="11">
        <v>17931</v>
      </c>
      <c r="D18" s="11">
        <v>2211.1999999999998</v>
      </c>
    </row>
    <row r="19" spans="1:5" ht="18.75" customHeight="1">
      <c r="A19" s="3" t="s">
        <v>20</v>
      </c>
      <c r="B19" s="3" t="s">
        <v>21</v>
      </c>
      <c r="C19" s="11">
        <f>C21+C22+C23</f>
        <v>6034467.5999999996</v>
      </c>
      <c r="D19" s="11">
        <f>D21+D22+D23</f>
        <v>982755</v>
      </c>
      <c r="E19" s="7"/>
    </row>
    <row r="20" spans="1:5" ht="15.75">
      <c r="A20" s="3"/>
      <c r="B20" s="3" t="s">
        <v>6</v>
      </c>
      <c r="C20" s="11"/>
      <c r="D20" s="11"/>
    </row>
    <row r="21" spans="1:5" ht="19.5" customHeight="1">
      <c r="A21" s="3" t="s">
        <v>22</v>
      </c>
      <c r="B21" s="3" t="s">
        <v>23</v>
      </c>
      <c r="C21" s="11">
        <v>5381241.5</v>
      </c>
      <c r="D21" s="11">
        <v>836215.1</v>
      </c>
    </row>
    <row r="22" spans="1:5" ht="18.75" customHeight="1">
      <c r="A22" s="3" t="s">
        <v>24</v>
      </c>
      <c r="B22" s="3" t="s">
        <v>25</v>
      </c>
      <c r="C22" s="11">
        <v>651042.1</v>
      </c>
      <c r="D22" s="11">
        <v>146063.9</v>
      </c>
    </row>
    <row r="23" spans="1:5" ht="18" customHeight="1">
      <c r="A23" s="3" t="s">
        <v>26</v>
      </c>
      <c r="B23" s="3" t="s">
        <v>27</v>
      </c>
      <c r="C23" s="11">
        <v>2184</v>
      </c>
      <c r="D23" s="11">
        <v>476</v>
      </c>
    </row>
    <row r="24" spans="1:5" ht="57.75" customHeight="1">
      <c r="A24" s="3" t="s">
        <v>28</v>
      </c>
      <c r="B24" s="3" t="s">
        <v>29</v>
      </c>
      <c r="C24" s="11">
        <f>C26+C27</f>
        <v>1726074.3</v>
      </c>
      <c r="D24" s="11">
        <f>D26+D27</f>
        <v>215386.6</v>
      </c>
    </row>
    <row r="25" spans="1:5" ht="15.75" customHeight="1">
      <c r="A25" s="3"/>
      <c r="B25" s="3" t="s">
        <v>6</v>
      </c>
      <c r="C25" s="11"/>
      <c r="D25" s="11"/>
    </row>
    <row r="26" spans="1:5" ht="16.5" customHeight="1">
      <c r="A26" s="3" t="s">
        <v>30</v>
      </c>
      <c r="B26" s="3" t="s">
        <v>31</v>
      </c>
      <c r="C26" s="11">
        <v>1713078.3</v>
      </c>
      <c r="D26" s="11">
        <v>214996.4</v>
      </c>
    </row>
    <row r="27" spans="1:5" s="14" customFormat="1" ht="50.25" customHeight="1">
      <c r="A27" s="3" t="s">
        <v>32</v>
      </c>
      <c r="B27" s="3" t="s">
        <v>33</v>
      </c>
      <c r="C27" s="11">
        <v>12996</v>
      </c>
      <c r="D27" s="11">
        <v>390.2</v>
      </c>
    </row>
    <row r="28" spans="1:5" s="6" customFormat="1" ht="25.5" customHeight="1">
      <c r="A28" s="3" t="s">
        <v>34</v>
      </c>
      <c r="B28" s="3" t="s">
        <v>72</v>
      </c>
      <c r="C28" s="11">
        <f>C31+C32</f>
        <v>102712</v>
      </c>
      <c r="D28" s="11">
        <f>D31+D32+D30</f>
        <v>20253.899999999998</v>
      </c>
    </row>
    <row r="29" spans="1:5" ht="15.75">
      <c r="A29" s="3"/>
      <c r="B29" s="3" t="s">
        <v>6</v>
      </c>
      <c r="C29" s="11"/>
      <c r="D29" s="11"/>
    </row>
    <row r="30" spans="1:5" ht="78.75">
      <c r="A30" s="24" t="s">
        <v>281</v>
      </c>
      <c r="B30" s="3" t="s">
        <v>280</v>
      </c>
      <c r="C30" s="11">
        <v>0</v>
      </c>
      <c r="D30" s="11">
        <v>10.8</v>
      </c>
    </row>
    <row r="31" spans="1:5" ht="116.25" customHeight="1">
      <c r="A31" s="3" t="s">
        <v>113</v>
      </c>
      <c r="B31" s="3" t="s">
        <v>115</v>
      </c>
      <c r="C31" s="11">
        <v>720</v>
      </c>
      <c r="D31" s="11">
        <v>88.6</v>
      </c>
    </row>
    <row r="32" spans="1:5" ht="61.5" customHeight="1">
      <c r="A32" s="3" t="s">
        <v>35</v>
      </c>
      <c r="B32" s="3" t="s">
        <v>36</v>
      </c>
      <c r="C32" s="11">
        <v>101992</v>
      </c>
      <c r="D32" s="11">
        <v>20154.5</v>
      </c>
    </row>
    <row r="33" spans="1:9" ht="68.25" customHeight="1">
      <c r="A33" s="3" t="s">
        <v>37</v>
      </c>
      <c r="B33" s="3" t="s">
        <v>38</v>
      </c>
      <c r="C33" s="11">
        <f>C36+C37+C38+C39</f>
        <v>0</v>
      </c>
      <c r="D33" s="11">
        <f>D35+D36+D37+D38+D39</f>
        <v>48.4</v>
      </c>
    </row>
    <row r="34" spans="1:9" ht="15.75">
      <c r="A34" s="3"/>
      <c r="B34" s="3" t="s">
        <v>6</v>
      </c>
      <c r="C34" s="11"/>
      <c r="D34" s="11"/>
    </row>
    <row r="35" spans="1:9" ht="48.75" customHeight="1">
      <c r="A35" s="24" t="s">
        <v>263</v>
      </c>
      <c r="B35" s="3" t="s">
        <v>262</v>
      </c>
      <c r="C35" s="11">
        <v>0</v>
      </c>
      <c r="D35" s="11">
        <v>0</v>
      </c>
    </row>
    <row r="36" spans="1:9" ht="40.5" customHeight="1">
      <c r="A36" s="3" t="s">
        <v>81</v>
      </c>
      <c r="B36" s="3" t="s">
        <v>80</v>
      </c>
      <c r="C36" s="11">
        <v>0</v>
      </c>
      <c r="D36" s="27">
        <v>-1</v>
      </c>
    </row>
    <row r="37" spans="1:9" ht="17.25" customHeight="1">
      <c r="A37" s="3" t="s">
        <v>39</v>
      </c>
      <c r="B37" s="3" t="s">
        <v>40</v>
      </c>
      <c r="C37" s="11">
        <v>0</v>
      </c>
      <c r="D37" s="11">
        <v>48.1</v>
      </c>
    </row>
    <row r="38" spans="1:9" ht="49.5" customHeight="1">
      <c r="A38" s="3" t="s">
        <v>67</v>
      </c>
      <c r="B38" s="3" t="s">
        <v>68</v>
      </c>
      <c r="C38" s="11">
        <v>0</v>
      </c>
      <c r="D38" s="28">
        <v>1.3</v>
      </c>
    </row>
    <row r="39" spans="1:9" ht="51.75" customHeight="1">
      <c r="A39" s="3" t="s">
        <v>88</v>
      </c>
      <c r="B39" s="3" t="s">
        <v>87</v>
      </c>
      <c r="C39" s="11">
        <v>0</v>
      </c>
      <c r="D39" s="11">
        <v>0</v>
      </c>
    </row>
    <row r="40" spans="1:9" ht="90" customHeight="1">
      <c r="A40" s="3" t="s">
        <v>41</v>
      </c>
      <c r="B40" s="3" t="s">
        <v>76</v>
      </c>
      <c r="C40" s="11">
        <f>SUM(C42:C47)</f>
        <v>23783</v>
      </c>
      <c r="D40" s="11">
        <f>SUM(D42:D47)</f>
        <v>2637.1</v>
      </c>
    </row>
    <row r="41" spans="1:9" ht="17.25" customHeight="1">
      <c r="A41" s="3"/>
      <c r="B41" s="3" t="s">
        <v>6</v>
      </c>
      <c r="C41" s="11"/>
      <c r="D41" s="11"/>
    </row>
    <row r="42" spans="1:9" ht="129.75" customHeight="1">
      <c r="A42" s="3" t="s">
        <v>42</v>
      </c>
      <c r="B42" s="3" t="s">
        <v>77</v>
      </c>
      <c r="C42" s="11">
        <v>0</v>
      </c>
      <c r="D42" s="11">
        <v>0</v>
      </c>
      <c r="I42" s="26"/>
    </row>
    <row r="43" spans="1:9" ht="42" customHeight="1">
      <c r="A43" s="3" t="s">
        <v>43</v>
      </c>
      <c r="B43" s="3" t="s">
        <v>44</v>
      </c>
      <c r="C43" s="11">
        <v>400</v>
      </c>
      <c r="D43" s="11">
        <v>39.5</v>
      </c>
    </row>
    <row r="44" spans="1:9" ht="150" customHeight="1">
      <c r="A44" s="3" t="s">
        <v>45</v>
      </c>
      <c r="B44" s="3" t="s">
        <v>78</v>
      </c>
      <c r="C44" s="11">
        <v>12288.8</v>
      </c>
      <c r="D44" s="11">
        <v>2312.1999999999998</v>
      </c>
    </row>
    <row r="45" spans="1:9" ht="77.25" customHeight="1">
      <c r="A45" s="3" t="s">
        <v>367</v>
      </c>
      <c r="B45" s="3" t="s">
        <v>650</v>
      </c>
      <c r="C45" s="11">
        <v>7</v>
      </c>
      <c r="D45" s="11">
        <v>0.3</v>
      </c>
    </row>
    <row r="46" spans="1:9" ht="33.6" customHeight="1">
      <c r="A46" s="3" t="s">
        <v>46</v>
      </c>
      <c r="B46" s="3" t="s">
        <v>47</v>
      </c>
      <c r="C46" s="11">
        <v>10302</v>
      </c>
      <c r="D46" s="11">
        <v>0</v>
      </c>
    </row>
    <row r="47" spans="1:9" ht="126.75" customHeight="1">
      <c r="A47" s="3" t="s">
        <v>66</v>
      </c>
      <c r="B47" s="3" t="s">
        <v>79</v>
      </c>
      <c r="C47" s="11">
        <v>785.2</v>
      </c>
      <c r="D47" s="11">
        <v>285.10000000000002</v>
      </c>
    </row>
    <row r="48" spans="1:9" ht="39" customHeight="1">
      <c r="A48" s="3" t="s">
        <v>48</v>
      </c>
      <c r="B48" s="3" t="s">
        <v>49</v>
      </c>
      <c r="C48" s="11">
        <f>C50+C51+C52</f>
        <v>236015</v>
      </c>
      <c r="D48" s="11">
        <f>D50+D51+D52</f>
        <v>62694.100000000006</v>
      </c>
    </row>
    <row r="49" spans="1:4" ht="15.75">
      <c r="A49" s="3"/>
      <c r="B49" s="3" t="s">
        <v>6</v>
      </c>
      <c r="C49" s="11"/>
      <c r="D49" s="11"/>
    </row>
    <row r="50" spans="1:4" ht="33" customHeight="1">
      <c r="A50" s="3" t="s">
        <v>50</v>
      </c>
      <c r="B50" s="3" t="s">
        <v>51</v>
      </c>
      <c r="C50" s="11">
        <v>43500</v>
      </c>
      <c r="D50" s="11">
        <v>12348.4</v>
      </c>
    </row>
    <row r="51" spans="1:4" ht="19.5" customHeight="1">
      <c r="A51" s="3" t="s">
        <v>84</v>
      </c>
      <c r="B51" s="3" t="s">
        <v>52</v>
      </c>
      <c r="C51" s="11">
        <v>14079</v>
      </c>
      <c r="D51" s="11">
        <v>3319.4</v>
      </c>
    </row>
    <row r="52" spans="1:4" ht="19.5" customHeight="1">
      <c r="A52" s="3" t="s">
        <v>53</v>
      </c>
      <c r="B52" s="3" t="s">
        <v>73</v>
      </c>
      <c r="C52" s="11">
        <v>178436</v>
      </c>
      <c r="D52" s="11">
        <v>47026.3</v>
      </c>
    </row>
    <row r="53" spans="1:4" ht="58.5" customHeight="1">
      <c r="A53" s="3" t="s">
        <v>54</v>
      </c>
      <c r="B53" s="3" t="s">
        <v>90</v>
      </c>
      <c r="C53" s="11">
        <f>C55+C56</f>
        <v>64912</v>
      </c>
      <c r="D53" s="11">
        <f>D55+D56</f>
        <v>629981.4</v>
      </c>
    </row>
    <row r="54" spans="1:4" ht="19.149999999999999" customHeight="1">
      <c r="A54" s="3"/>
      <c r="B54" s="3" t="s">
        <v>6</v>
      </c>
      <c r="C54" s="11"/>
      <c r="D54" s="11"/>
    </row>
    <row r="55" spans="1:4" ht="17.25" customHeight="1">
      <c r="A55" s="3" t="s">
        <v>82</v>
      </c>
      <c r="B55" s="25" t="s">
        <v>83</v>
      </c>
      <c r="C55" s="11">
        <v>37303</v>
      </c>
      <c r="D55" s="11">
        <v>5118.5</v>
      </c>
    </row>
    <row r="56" spans="1:4" ht="21" customHeight="1">
      <c r="A56" s="3" t="s">
        <v>85</v>
      </c>
      <c r="B56" s="3" t="s">
        <v>147</v>
      </c>
      <c r="C56" s="11">
        <v>27609</v>
      </c>
      <c r="D56" s="11">
        <v>624862.9</v>
      </c>
    </row>
    <row r="57" spans="1:4" ht="56.25" customHeight="1">
      <c r="A57" s="3" t="s">
        <v>55</v>
      </c>
      <c r="B57" s="3" t="s">
        <v>56</v>
      </c>
      <c r="C57" s="11">
        <f>C59+C60+C61</f>
        <v>170907.2</v>
      </c>
      <c r="D57" s="11">
        <f>D60+D59+D61</f>
        <v>354.59999999999997</v>
      </c>
    </row>
    <row r="58" spans="1:4" ht="15.75" customHeight="1">
      <c r="A58" s="3"/>
      <c r="B58" s="3" t="s">
        <v>6</v>
      </c>
      <c r="C58" s="11"/>
      <c r="D58" s="11"/>
    </row>
    <row r="59" spans="1:4" ht="18.75" customHeight="1">
      <c r="A59" s="3" t="s">
        <v>120</v>
      </c>
      <c r="B59" s="3" t="s">
        <v>118</v>
      </c>
      <c r="C59" s="11">
        <v>200</v>
      </c>
      <c r="D59" s="11">
        <v>0</v>
      </c>
    </row>
    <row r="60" spans="1:4" ht="128.25" customHeight="1">
      <c r="A60" s="3" t="s">
        <v>89</v>
      </c>
      <c r="B60" s="3" t="s">
        <v>91</v>
      </c>
      <c r="C60" s="11">
        <v>164420</v>
      </c>
      <c r="D60" s="11">
        <v>34.4</v>
      </c>
    </row>
    <row r="61" spans="1:4" ht="54.6" customHeight="1">
      <c r="A61" s="3" t="s">
        <v>121</v>
      </c>
      <c r="B61" s="3" t="s">
        <v>119</v>
      </c>
      <c r="C61" s="11">
        <v>6287.2</v>
      </c>
      <c r="D61" s="11">
        <v>320.2</v>
      </c>
    </row>
    <row r="62" spans="1:4" ht="33" customHeight="1">
      <c r="A62" s="3" t="s">
        <v>57</v>
      </c>
      <c r="B62" s="3" t="s">
        <v>58</v>
      </c>
      <c r="C62" s="11">
        <f>C64</f>
        <v>1740</v>
      </c>
      <c r="D62" s="11">
        <f>D64</f>
        <v>341.3</v>
      </c>
    </row>
    <row r="63" spans="1:4" ht="18" customHeight="1">
      <c r="A63" s="3"/>
      <c r="B63" s="3" t="s">
        <v>6</v>
      </c>
      <c r="C63" s="11"/>
      <c r="D63" s="11"/>
    </row>
    <row r="64" spans="1:4" ht="67.900000000000006" customHeight="1">
      <c r="A64" s="3" t="s">
        <v>59</v>
      </c>
      <c r="B64" s="3" t="s">
        <v>86</v>
      </c>
      <c r="C64" s="11">
        <v>1740</v>
      </c>
      <c r="D64" s="11">
        <v>341.3</v>
      </c>
    </row>
    <row r="65" spans="1:4" ht="36" customHeight="1">
      <c r="A65" s="3" t="s">
        <v>60</v>
      </c>
      <c r="B65" s="3" t="s">
        <v>61</v>
      </c>
      <c r="C65" s="11">
        <f>C67+C70+C71+C72+C69+C68</f>
        <v>344873</v>
      </c>
      <c r="D65" s="11">
        <f>D67+D70+D71+D72+D69+D68</f>
        <v>116001.59999999999</v>
      </c>
    </row>
    <row r="66" spans="1:4" ht="16.149999999999999" customHeight="1">
      <c r="A66" s="3"/>
      <c r="B66" s="3" t="s">
        <v>6</v>
      </c>
      <c r="C66" s="11"/>
      <c r="D66" s="11"/>
    </row>
    <row r="67" spans="1:4" ht="63.75" customHeight="1">
      <c r="A67" s="3" t="s">
        <v>286</v>
      </c>
      <c r="B67" s="3" t="s">
        <v>287</v>
      </c>
      <c r="C67" s="11">
        <v>327188</v>
      </c>
      <c r="D67" s="11">
        <v>94771.9</v>
      </c>
    </row>
    <row r="68" spans="1:4" ht="177.75" customHeight="1">
      <c r="A68" s="3" t="s">
        <v>349</v>
      </c>
      <c r="B68" s="3" t="s">
        <v>368</v>
      </c>
      <c r="C68" s="11">
        <v>1881</v>
      </c>
      <c r="D68" s="11">
        <v>830.2</v>
      </c>
    </row>
    <row r="69" spans="1:4" ht="77.25" customHeight="1">
      <c r="A69" s="3" t="s">
        <v>288</v>
      </c>
      <c r="B69" s="3" t="s">
        <v>289</v>
      </c>
      <c r="C69" s="11">
        <v>1204</v>
      </c>
      <c r="D69" s="11">
        <v>194.9</v>
      </c>
    </row>
    <row r="70" spans="1:4" ht="198" customHeight="1">
      <c r="A70" s="3" t="s">
        <v>369</v>
      </c>
      <c r="B70" s="3" t="s">
        <v>290</v>
      </c>
      <c r="C70" s="11">
        <v>7964</v>
      </c>
      <c r="D70" s="11">
        <v>9461.7999999999993</v>
      </c>
    </row>
    <row r="71" spans="1:4" ht="34.5" customHeight="1">
      <c r="A71" s="3" t="s">
        <v>291</v>
      </c>
      <c r="B71" s="3" t="s">
        <v>292</v>
      </c>
      <c r="C71" s="11">
        <v>4406</v>
      </c>
      <c r="D71" s="11">
        <v>10616.8</v>
      </c>
    </row>
    <row r="72" spans="1:4" ht="34.5" customHeight="1">
      <c r="A72" s="3" t="s">
        <v>293</v>
      </c>
      <c r="B72" s="3" t="s">
        <v>294</v>
      </c>
      <c r="C72" s="11">
        <v>2230</v>
      </c>
      <c r="D72" s="11">
        <v>126</v>
      </c>
    </row>
    <row r="73" spans="1:4" ht="35.25" customHeight="1">
      <c r="A73" s="3" t="s">
        <v>62</v>
      </c>
      <c r="B73" s="3" t="s">
        <v>63</v>
      </c>
      <c r="C73" s="11">
        <f>C74+C75</f>
        <v>0</v>
      </c>
      <c r="D73" s="27">
        <f>D74+D75</f>
        <v>6753.0999999999995</v>
      </c>
    </row>
    <row r="74" spans="1:4" ht="17.25" customHeight="1">
      <c r="A74" s="3" t="s">
        <v>69</v>
      </c>
      <c r="B74" s="3" t="s">
        <v>70</v>
      </c>
      <c r="C74" s="11">
        <v>0</v>
      </c>
      <c r="D74" s="27">
        <v>6747.7</v>
      </c>
    </row>
    <row r="75" spans="1:4" ht="17.25" customHeight="1">
      <c r="A75" s="3" t="s">
        <v>64</v>
      </c>
      <c r="B75" s="3" t="s">
        <v>65</v>
      </c>
      <c r="C75" s="11">
        <v>0</v>
      </c>
      <c r="D75" s="19">
        <v>5.4</v>
      </c>
    </row>
    <row r="76" spans="1:4" ht="39" customHeight="1">
      <c r="A76" s="2" t="s">
        <v>92</v>
      </c>
      <c r="B76" s="2" t="s">
        <v>93</v>
      </c>
      <c r="C76" s="29">
        <f>C77+C188+C191+C193+C204</f>
        <v>40964018.299999997</v>
      </c>
      <c r="D76" s="20">
        <f>D77+D188+D193+D204</f>
        <v>6975822.5000000009</v>
      </c>
    </row>
    <row r="77" spans="1:4" ht="72.75" customHeight="1">
      <c r="A77" s="3" t="s">
        <v>94</v>
      </c>
      <c r="B77" s="3" t="s">
        <v>95</v>
      </c>
      <c r="C77" s="15">
        <f>C79+C83+C148+C172</f>
        <v>40004900.100000001</v>
      </c>
      <c r="D77" s="15">
        <f>D79+D83+D148+D172</f>
        <v>7539339.1000000006</v>
      </c>
    </row>
    <row r="78" spans="1:4" ht="15.75">
      <c r="A78" s="3"/>
      <c r="B78" s="3" t="s">
        <v>6</v>
      </c>
      <c r="C78" s="15"/>
      <c r="D78" s="11"/>
    </row>
    <row r="79" spans="1:4" ht="54.75" customHeight="1">
      <c r="A79" s="3" t="s">
        <v>261</v>
      </c>
      <c r="B79" s="3" t="s">
        <v>116</v>
      </c>
      <c r="C79" s="15">
        <f>SUM(C80:C82)</f>
        <v>13881431.300000001</v>
      </c>
      <c r="D79" s="15">
        <f>SUM(D80:D82)</f>
        <v>3470343</v>
      </c>
    </row>
    <row r="80" spans="1:4" ht="50.25" customHeight="1">
      <c r="A80" s="8" t="s">
        <v>173</v>
      </c>
      <c r="B80" s="3" t="s">
        <v>96</v>
      </c>
      <c r="C80" s="15">
        <v>12352857.300000001</v>
      </c>
      <c r="D80" s="11">
        <v>3088200</v>
      </c>
    </row>
    <row r="81" spans="1:4" ht="87" customHeight="1">
      <c r="A81" s="8" t="s">
        <v>174</v>
      </c>
      <c r="B81" s="3" t="s">
        <v>122</v>
      </c>
      <c r="C81" s="15">
        <v>1496296</v>
      </c>
      <c r="D81" s="11">
        <v>374073</v>
      </c>
    </row>
    <row r="82" spans="1:4" ht="83.25" customHeight="1">
      <c r="A82" s="8" t="s">
        <v>175</v>
      </c>
      <c r="B82" s="3" t="s">
        <v>97</v>
      </c>
      <c r="C82" s="15">
        <v>32278</v>
      </c>
      <c r="D82" s="11">
        <v>8070</v>
      </c>
    </row>
    <row r="83" spans="1:4" ht="49.5" customHeight="1">
      <c r="A83" s="8" t="s">
        <v>176</v>
      </c>
      <c r="B83" s="3" t="s">
        <v>98</v>
      </c>
      <c r="C83" s="15">
        <f>SUM(C84:C147)</f>
        <v>13466265.799999999</v>
      </c>
      <c r="D83" s="15">
        <f>SUM(D84:D147)</f>
        <v>1964155.7</v>
      </c>
    </row>
    <row r="84" spans="1:4" ht="53.25" customHeight="1">
      <c r="A84" s="8" t="s">
        <v>295</v>
      </c>
      <c r="B84" s="3" t="s">
        <v>296</v>
      </c>
      <c r="C84" s="15">
        <v>1640628.4</v>
      </c>
      <c r="D84" s="11">
        <v>500644</v>
      </c>
    </row>
    <row r="85" spans="1:4" ht="85.5" customHeight="1">
      <c r="A85" s="8" t="s">
        <v>371</v>
      </c>
      <c r="B85" s="3" t="s">
        <v>372</v>
      </c>
      <c r="C85" s="15">
        <v>102174.6</v>
      </c>
      <c r="D85" s="11">
        <v>0</v>
      </c>
    </row>
    <row r="86" spans="1:4" ht="69.75" customHeight="1">
      <c r="A86" s="8" t="s">
        <v>257</v>
      </c>
      <c r="B86" s="3" t="s">
        <v>148</v>
      </c>
      <c r="C86" s="15">
        <v>80611</v>
      </c>
      <c r="D86" s="15">
        <v>0</v>
      </c>
    </row>
    <row r="87" spans="1:4" ht="176.25" customHeight="1">
      <c r="A87" s="8" t="s">
        <v>373</v>
      </c>
      <c r="B87" s="3" t="s">
        <v>374</v>
      </c>
      <c r="C87" s="15">
        <v>191336.5</v>
      </c>
      <c r="D87" s="15">
        <v>0</v>
      </c>
    </row>
    <row r="88" spans="1:4" ht="74.25" customHeight="1">
      <c r="A88" s="8" t="s">
        <v>150</v>
      </c>
      <c r="B88" s="3" t="s">
        <v>149</v>
      </c>
      <c r="C88" s="15">
        <v>23718.2</v>
      </c>
      <c r="D88" s="11">
        <v>4153</v>
      </c>
    </row>
    <row r="89" spans="1:4" ht="73.5" customHeight="1">
      <c r="A89" s="8" t="s">
        <v>177</v>
      </c>
      <c r="B89" s="3" t="s">
        <v>123</v>
      </c>
      <c r="C89" s="15">
        <v>198.7</v>
      </c>
      <c r="D89" s="11">
        <v>0</v>
      </c>
    </row>
    <row r="90" spans="1:4" ht="146.25" customHeight="1">
      <c r="A90" s="8" t="s">
        <v>297</v>
      </c>
      <c r="B90" s="12" t="s">
        <v>298</v>
      </c>
      <c r="C90" s="15">
        <v>370831.9</v>
      </c>
      <c r="D90" s="11">
        <v>103124.5</v>
      </c>
    </row>
    <row r="91" spans="1:4" ht="117" customHeight="1">
      <c r="A91" s="8" t="s">
        <v>151</v>
      </c>
      <c r="B91" s="12" t="s">
        <v>299</v>
      </c>
      <c r="C91" s="15">
        <v>5453.8</v>
      </c>
      <c r="D91" s="11">
        <v>1066.7</v>
      </c>
    </row>
    <row r="92" spans="1:4" ht="98.25" customHeight="1">
      <c r="A92" s="8" t="s">
        <v>178</v>
      </c>
      <c r="B92" s="12" t="s">
        <v>99</v>
      </c>
      <c r="C92" s="15">
        <v>680079.3</v>
      </c>
      <c r="D92" s="11">
        <v>0</v>
      </c>
    </row>
    <row r="93" spans="1:4" ht="112.5" customHeight="1">
      <c r="A93" s="8" t="s">
        <v>152</v>
      </c>
      <c r="B93" s="12" t="s">
        <v>300</v>
      </c>
      <c r="C93" s="15">
        <v>714990.4</v>
      </c>
      <c r="D93" s="11">
        <v>201943.7</v>
      </c>
    </row>
    <row r="94" spans="1:4" ht="155.25" customHeight="1">
      <c r="A94" s="8" t="s">
        <v>179</v>
      </c>
      <c r="B94" s="12" t="s">
        <v>124</v>
      </c>
      <c r="C94" s="15">
        <v>451.2</v>
      </c>
      <c r="D94" s="11">
        <v>16.600000000000001</v>
      </c>
    </row>
    <row r="95" spans="1:4" ht="102.75" customHeight="1">
      <c r="A95" s="8" t="s">
        <v>180</v>
      </c>
      <c r="B95" s="12" t="s">
        <v>301</v>
      </c>
      <c r="C95" s="15">
        <v>21143.1</v>
      </c>
      <c r="D95" s="11">
        <v>0</v>
      </c>
    </row>
    <row r="96" spans="1:4" ht="105.75" customHeight="1">
      <c r="A96" s="8" t="s">
        <v>154</v>
      </c>
      <c r="B96" s="12" t="s">
        <v>153</v>
      </c>
      <c r="C96" s="15">
        <v>112500.6</v>
      </c>
      <c r="D96" s="11">
        <v>0</v>
      </c>
    </row>
    <row r="97" spans="1:4" ht="150" customHeight="1">
      <c r="A97" s="8" t="s">
        <v>155</v>
      </c>
      <c r="B97" s="12" t="s">
        <v>285</v>
      </c>
      <c r="C97" s="15">
        <v>117500</v>
      </c>
      <c r="D97" s="11">
        <v>5640</v>
      </c>
    </row>
    <row r="98" spans="1:4" ht="75" customHeight="1">
      <c r="A98" s="8" t="s">
        <v>375</v>
      </c>
      <c r="B98" s="12" t="s">
        <v>376</v>
      </c>
      <c r="C98" s="15">
        <v>50606.8</v>
      </c>
      <c r="D98" s="11">
        <v>365.8</v>
      </c>
    </row>
    <row r="99" spans="1:4" ht="152.25" customHeight="1">
      <c r="A99" s="8" t="s">
        <v>156</v>
      </c>
      <c r="B99" s="12" t="s">
        <v>302</v>
      </c>
      <c r="C99" s="15">
        <v>89166.9</v>
      </c>
      <c r="D99" s="11">
        <v>0</v>
      </c>
    </row>
    <row r="100" spans="1:4" ht="54.75" customHeight="1">
      <c r="A100" s="8" t="s">
        <v>377</v>
      </c>
      <c r="B100" s="12" t="s">
        <v>378</v>
      </c>
      <c r="C100" s="15">
        <v>20934.599999999999</v>
      </c>
      <c r="D100" s="11">
        <v>0</v>
      </c>
    </row>
    <row r="101" spans="1:4" ht="114" customHeight="1">
      <c r="A101" s="8" t="s">
        <v>303</v>
      </c>
      <c r="B101" s="12" t="s">
        <v>440</v>
      </c>
      <c r="C101" s="15">
        <v>25527.599999999999</v>
      </c>
      <c r="D101" s="15">
        <v>0</v>
      </c>
    </row>
    <row r="102" spans="1:4" ht="111" customHeight="1">
      <c r="A102" s="8" t="s">
        <v>157</v>
      </c>
      <c r="B102" s="12" t="s">
        <v>304</v>
      </c>
      <c r="C102" s="15">
        <v>14417.3</v>
      </c>
      <c r="D102" s="11">
        <v>0</v>
      </c>
    </row>
    <row r="103" spans="1:4" ht="48.75" customHeight="1">
      <c r="A103" s="8" t="s">
        <v>159</v>
      </c>
      <c r="B103" s="12" t="s">
        <v>158</v>
      </c>
      <c r="C103" s="15">
        <v>34542.1</v>
      </c>
      <c r="D103" s="11">
        <v>0</v>
      </c>
    </row>
    <row r="104" spans="1:4" ht="86.25" customHeight="1">
      <c r="A104" s="8" t="s">
        <v>161</v>
      </c>
      <c r="B104" s="12" t="s">
        <v>160</v>
      </c>
      <c r="C104" s="15">
        <v>23637</v>
      </c>
      <c r="D104" s="11">
        <v>0</v>
      </c>
    </row>
    <row r="105" spans="1:4" ht="97.5" customHeight="1">
      <c r="A105" s="8" t="s">
        <v>163</v>
      </c>
      <c r="B105" s="12" t="s">
        <v>162</v>
      </c>
      <c r="C105" s="15">
        <v>201048.7</v>
      </c>
      <c r="D105" s="11">
        <v>0</v>
      </c>
    </row>
    <row r="106" spans="1:4" ht="57.75" customHeight="1">
      <c r="A106" s="8" t="s">
        <v>305</v>
      </c>
      <c r="B106" s="12" t="s">
        <v>306</v>
      </c>
      <c r="C106" s="15">
        <v>11464.7</v>
      </c>
      <c r="D106" s="11">
        <v>0</v>
      </c>
    </row>
    <row r="107" spans="1:4" ht="84" customHeight="1">
      <c r="A107" s="8" t="s">
        <v>165</v>
      </c>
      <c r="B107" s="12" t="s">
        <v>164</v>
      </c>
      <c r="C107" s="15">
        <v>68192.5</v>
      </c>
      <c r="D107" s="11">
        <v>0</v>
      </c>
    </row>
    <row r="108" spans="1:4" ht="84" customHeight="1">
      <c r="A108" s="8" t="s">
        <v>379</v>
      </c>
      <c r="B108" s="12" t="s">
        <v>380</v>
      </c>
      <c r="C108" s="15">
        <v>31861.3</v>
      </c>
      <c r="D108" s="11">
        <v>25000</v>
      </c>
    </row>
    <row r="109" spans="1:4" ht="84" customHeight="1">
      <c r="A109" s="8" t="s">
        <v>381</v>
      </c>
      <c r="B109" s="12" t="s">
        <v>382</v>
      </c>
      <c r="C109" s="15">
        <v>131364.1</v>
      </c>
      <c r="D109" s="11">
        <v>0</v>
      </c>
    </row>
    <row r="110" spans="1:4" ht="119.25" customHeight="1">
      <c r="A110" s="8" t="s">
        <v>167</v>
      </c>
      <c r="B110" s="12" t="s">
        <v>166</v>
      </c>
      <c r="C110" s="15">
        <v>329674.90000000002</v>
      </c>
      <c r="D110" s="11">
        <v>17908.8</v>
      </c>
    </row>
    <row r="111" spans="1:4" ht="63">
      <c r="A111" s="8" t="s">
        <v>169</v>
      </c>
      <c r="B111" s="12" t="s">
        <v>168</v>
      </c>
      <c r="C111" s="15">
        <v>11913.6</v>
      </c>
      <c r="D111" s="11">
        <v>1714</v>
      </c>
    </row>
    <row r="112" spans="1:4" ht="213.75" customHeight="1">
      <c r="A112" s="8" t="s">
        <v>307</v>
      </c>
      <c r="B112" s="12" t="s">
        <v>308</v>
      </c>
      <c r="C112" s="15">
        <v>5804.7</v>
      </c>
      <c r="D112" s="11">
        <v>0</v>
      </c>
    </row>
    <row r="113" spans="1:4" ht="113.25" customHeight="1">
      <c r="A113" s="8" t="s">
        <v>309</v>
      </c>
      <c r="B113" s="12" t="s">
        <v>310</v>
      </c>
      <c r="C113" s="15">
        <v>35946.400000000001</v>
      </c>
      <c r="D113" s="11">
        <v>0</v>
      </c>
    </row>
    <row r="114" spans="1:4" ht="127.5" customHeight="1">
      <c r="A114" s="8" t="s">
        <v>311</v>
      </c>
      <c r="B114" s="12" t="s">
        <v>312</v>
      </c>
      <c r="C114" s="15">
        <v>37600</v>
      </c>
      <c r="D114" s="11">
        <v>0</v>
      </c>
    </row>
    <row r="115" spans="1:4" ht="51.75" customHeight="1">
      <c r="A115" s="8" t="s">
        <v>359</v>
      </c>
      <c r="B115" s="12" t="s">
        <v>360</v>
      </c>
      <c r="C115" s="15">
        <v>61042.7</v>
      </c>
      <c r="D115" s="11">
        <v>0</v>
      </c>
    </row>
    <row r="116" spans="1:4" ht="116.25" customHeight="1">
      <c r="A116" s="8" t="s">
        <v>351</v>
      </c>
      <c r="B116" s="12" t="s">
        <v>350</v>
      </c>
      <c r="C116" s="15">
        <v>8313.2000000000007</v>
      </c>
      <c r="D116" s="11">
        <v>0</v>
      </c>
    </row>
    <row r="117" spans="1:4" ht="121.5" customHeight="1">
      <c r="A117" s="8" t="s">
        <v>313</v>
      </c>
      <c r="B117" s="12" t="s">
        <v>314</v>
      </c>
      <c r="C117" s="15">
        <v>2464.3000000000002</v>
      </c>
      <c r="D117" s="11">
        <v>0</v>
      </c>
    </row>
    <row r="118" spans="1:4" ht="63.75" customHeight="1">
      <c r="A118" s="8" t="s">
        <v>315</v>
      </c>
      <c r="B118" s="12" t="s">
        <v>316</v>
      </c>
      <c r="C118" s="15">
        <v>2682013.5</v>
      </c>
      <c r="D118" s="11">
        <v>772179.3</v>
      </c>
    </row>
    <row r="119" spans="1:4" ht="97.5" customHeight="1">
      <c r="A119" s="8" t="s">
        <v>361</v>
      </c>
      <c r="B119" s="12" t="s">
        <v>362</v>
      </c>
      <c r="C119" s="15">
        <v>848742.6</v>
      </c>
      <c r="D119" s="11">
        <v>201983.2</v>
      </c>
    </row>
    <row r="120" spans="1:4" ht="101.25" customHeight="1">
      <c r="A120" s="8" t="s">
        <v>383</v>
      </c>
      <c r="B120" s="12" t="s">
        <v>384</v>
      </c>
      <c r="C120" s="15">
        <v>936039.1</v>
      </c>
      <c r="D120" s="11">
        <v>0</v>
      </c>
    </row>
    <row r="121" spans="1:4" ht="131.25" customHeight="1">
      <c r="A121" s="8" t="s">
        <v>181</v>
      </c>
      <c r="B121" s="12" t="s">
        <v>125</v>
      </c>
      <c r="C121" s="15">
        <v>1611.1</v>
      </c>
      <c r="D121" s="11">
        <v>0</v>
      </c>
    </row>
    <row r="122" spans="1:4" ht="99.75" customHeight="1">
      <c r="A122" s="8" t="s">
        <v>385</v>
      </c>
      <c r="B122" s="12" t="s">
        <v>386</v>
      </c>
      <c r="C122" s="15">
        <v>303000.8</v>
      </c>
      <c r="D122" s="11">
        <v>0</v>
      </c>
    </row>
    <row r="123" spans="1:4" ht="138.75" customHeight="1">
      <c r="A123" s="8" t="s">
        <v>387</v>
      </c>
      <c r="B123" s="12" t="s">
        <v>388</v>
      </c>
      <c r="C123" s="15">
        <v>4493.8</v>
      </c>
      <c r="D123" s="11">
        <v>0</v>
      </c>
    </row>
    <row r="124" spans="1:4" ht="82.5" customHeight="1">
      <c r="A124" s="8" t="s">
        <v>182</v>
      </c>
      <c r="B124" s="12" t="s">
        <v>126</v>
      </c>
      <c r="C124" s="15">
        <v>7153</v>
      </c>
      <c r="D124" s="11">
        <v>4286.3999999999996</v>
      </c>
    </row>
    <row r="125" spans="1:4" ht="104.25" customHeight="1">
      <c r="A125" s="8" t="s">
        <v>183</v>
      </c>
      <c r="B125" s="12" t="s">
        <v>128</v>
      </c>
      <c r="C125" s="15">
        <v>7634</v>
      </c>
      <c r="D125" s="15">
        <v>0</v>
      </c>
    </row>
    <row r="126" spans="1:4" ht="92.25" customHeight="1">
      <c r="A126" s="8" t="s">
        <v>184</v>
      </c>
      <c r="B126" s="12" t="s">
        <v>129</v>
      </c>
      <c r="C126" s="15">
        <v>25651.5</v>
      </c>
      <c r="D126" s="11">
        <v>0</v>
      </c>
    </row>
    <row r="127" spans="1:4" ht="66" customHeight="1">
      <c r="A127" s="8" t="s">
        <v>317</v>
      </c>
      <c r="B127" s="12" t="s">
        <v>318</v>
      </c>
      <c r="C127" s="15">
        <v>28200</v>
      </c>
      <c r="D127" s="11">
        <v>0</v>
      </c>
    </row>
    <row r="128" spans="1:4" ht="62.25" customHeight="1">
      <c r="A128" s="8" t="s">
        <v>319</v>
      </c>
      <c r="B128" s="12" t="s">
        <v>320</v>
      </c>
      <c r="C128" s="15">
        <v>85009.9</v>
      </c>
      <c r="D128" s="11">
        <v>1470</v>
      </c>
    </row>
    <row r="129" spans="1:4" ht="119.25" customHeight="1">
      <c r="A129" s="8" t="s">
        <v>389</v>
      </c>
      <c r="B129" s="12" t="s">
        <v>390</v>
      </c>
      <c r="C129" s="15">
        <v>10804.5</v>
      </c>
      <c r="D129" s="11">
        <v>0</v>
      </c>
    </row>
    <row r="130" spans="1:4" ht="53.25" customHeight="1">
      <c r="A130" s="8" t="s">
        <v>185</v>
      </c>
      <c r="B130" s="12" t="s">
        <v>130</v>
      </c>
      <c r="C130" s="15">
        <v>193259.1</v>
      </c>
      <c r="D130" s="11">
        <v>23274.1</v>
      </c>
    </row>
    <row r="131" spans="1:4" ht="89.25" customHeight="1">
      <c r="A131" s="8" t="s">
        <v>321</v>
      </c>
      <c r="B131" s="12" t="s">
        <v>322</v>
      </c>
      <c r="C131" s="15">
        <v>180097.9</v>
      </c>
      <c r="D131" s="11">
        <v>0</v>
      </c>
    </row>
    <row r="132" spans="1:4" ht="82.5" customHeight="1">
      <c r="A132" s="8" t="s">
        <v>323</v>
      </c>
      <c r="B132" s="12" t="s">
        <v>324</v>
      </c>
      <c r="C132" s="15">
        <v>222426</v>
      </c>
      <c r="D132" s="11">
        <v>38878.5</v>
      </c>
    </row>
    <row r="133" spans="1:4" ht="81.75" customHeight="1">
      <c r="A133" s="8" t="s">
        <v>186</v>
      </c>
      <c r="B133" s="12" t="s">
        <v>127</v>
      </c>
      <c r="C133" s="15">
        <v>1764.1</v>
      </c>
      <c r="D133" s="11">
        <v>0</v>
      </c>
    </row>
    <row r="134" spans="1:4" ht="86.25" customHeight="1">
      <c r="A134" s="8" t="s">
        <v>325</v>
      </c>
      <c r="B134" s="3" t="s">
        <v>131</v>
      </c>
      <c r="C134" s="15">
        <v>5103.8</v>
      </c>
      <c r="D134" s="11">
        <v>0</v>
      </c>
    </row>
    <row r="135" spans="1:4" ht="66" customHeight="1">
      <c r="A135" s="8" t="s">
        <v>326</v>
      </c>
      <c r="B135" s="3" t="s">
        <v>132</v>
      </c>
      <c r="C135" s="15">
        <v>11347</v>
      </c>
      <c r="D135" s="11">
        <v>0</v>
      </c>
    </row>
    <row r="136" spans="1:4" ht="51" customHeight="1">
      <c r="A136" s="8" t="s">
        <v>187</v>
      </c>
      <c r="B136" s="3" t="s">
        <v>327</v>
      </c>
      <c r="C136" s="15">
        <v>216669.6</v>
      </c>
      <c r="D136" s="11">
        <v>0</v>
      </c>
    </row>
    <row r="137" spans="1:4" ht="87.75" customHeight="1">
      <c r="A137" s="8" t="s">
        <v>363</v>
      </c>
      <c r="B137" s="3" t="s">
        <v>284</v>
      </c>
      <c r="C137" s="15">
        <v>125955</v>
      </c>
      <c r="D137" s="11">
        <v>0</v>
      </c>
    </row>
    <row r="138" spans="1:4" ht="75.75" customHeight="1">
      <c r="A138" s="8" t="s">
        <v>188</v>
      </c>
      <c r="B138" s="3" t="s">
        <v>345</v>
      </c>
      <c r="C138" s="15">
        <v>104790.6</v>
      </c>
      <c r="D138" s="11">
        <v>0</v>
      </c>
    </row>
    <row r="139" spans="1:4" ht="68.25" customHeight="1">
      <c r="A139" s="8" t="s">
        <v>189</v>
      </c>
      <c r="B139" s="3" t="s">
        <v>328</v>
      </c>
      <c r="C139" s="15">
        <v>209668.2</v>
      </c>
      <c r="D139" s="21">
        <v>32835.599999999999</v>
      </c>
    </row>
    <row r="140" spans="1:4" ht="69" customHeight="1">
      <c r="A140" s="8" t="s">
        <v>190</v>
      </c>
      <c r="B140" s="3" t="s">
        <v>170</v>
      </c>
      <c r="C140" s="15">
        <v>283070.90000000002</v>
      </c>
      <c r="D140" s="11">
        <v>0</v>
      </c>
    </row>
    <row r="141" spans="1:4" ht="65.25" customHeight="1">
      <c r="A141" s="8" t="s">
        <v>191</v>
      </c>
      <c r="B141" s="3" t="s">
        <v>133</v>
      </c>
      <c r="C141" s="15">
        <v>34002</v>
      </c>
      <c r="D141" s="11">
        <v>0</v>
      </c>
    </row>
    <row r="142" spans="1:4" ht="58.5" customHeight="1">
      <c r="A142" s="8" t="s">
        <v>329</v>
      </c>
      <c r="B142" s="3" t="s">
        <v>330</v>
      </c>
      <c r="C142" s="15">
        <v>280002.8</v>
      </c>
      <c r="D142" s="11">
        <v>0</v>
      </c>
    </row>
    <row r="143" spans="1:4" ht="102" customHeight="1">
      <c r="A143" s="8" t="s">
        <v>331</v>
      </c>
      <c r="B143" s="3" t="s">
        <v>332</v>
      </c>
      <c r="C143" s="15">
        <v>73750.2</v>
      </c>
      <c r="D143" s="11">
        <v>16443</v>
      </c>
    </row>
    <row r="144" spans="1:4" ht="211.5" customHeight="1">
      <c r="A144" s="8" t="s">
        <v>391</v>
      </c>
      <c r="B144" s="3" t="s">
        <v>392</v>
      </c>
      <c r="C144" s="15">
        <v>28100.7</v>
      </c>
      <c r="D144" s="11">
        <v>0</v>
      </c>
    </row>
    <row r="145" spans="1:4" ht="87" customHeight="1">
      <c r="A145" s="8" t="s">
        <v>260</v>
      </c>
      <c r="B145" s="3" t="s">
        <v>171</v>
      </c>
      <c r="C145" s="15">
        <v>277300</v>
      </c>
      <c r="D145" s="21">
        <v>11228.5</v>
      </c>
    </row>
    <row r="146" spans="1:4" ht="121.5" customHeight="1">
      <c r="A146" s="8" t="s">
        <v>333</v>
      </c>
      <c r="B146" s="3" t="s">
        <v>334</v>
      </c>
      <c r="C146" s="15">
        <v>148463</v>
      </c>
      <c r="D146" s="11">
        <v>0</v>
      </c>
    </row>
    <row r="147" spans="1:4" ht="162" customHeight="1">
      <c r="A147" s="8" t="s">
        <v>393</v>
      </c>
      <c r="B147" s="3" t="s">
        <v>394</v>
      </c>
      <c r="C147" s="15">
        <v>873000</v>
      </c>
      <c r="D147" s="11">
        <v>0</v>
      </c>
    </row>
    <row r="148" spans="1:4" ht="54.75" customHeight="1">
      <c r="A148" s="3" t="s">
        <v>192</v>
      </c>
      <c r="B148" s="3" t="s">
        <v>117</v>
      </c>
      <c r="C148" s="15">
        <f>SUM(C149:C171)</f>
        <v>6594383.0000000009</v>
      </c>
      <c r="D148" s="15">
        <f>SUM(D149:D171)</f>
        <v>1375912.6</v>
      </c>
    </row>
    <row r="149" spans="1:4" ht="81" customHeight="1">
      <c r="A149" s="8" t="s">
        <v>193</v>
      </c>
      <c r="B149" s="3" t="s">
        <v>102</v>
      </c>
      <c r="C149" s="15">
        <v>63284.3</v>
      </c>
      <c r="D149" s="11">
        <v>13906.2</v>
      </c>
    </row>
    <row r="150" spans="1:4" ht="96" customHeight="1">
      <c r="A150" s="8" t="s">
        <v>194</v>
      </c>
      <c r="B150" s="3" t="s">
        <v>136</v>
      </c>
      <c r="C150" s="15">
        <v>1003.5</v>
      </c>
      <c r="D150" s="11">
        <v>0</v>
      </c>
    </row>
    <row r="151" spans="1:4" ht="67.5" customHeight="1">
      <c r="A151" s="8" t="s">
        <v>195</v>
      </c>
      <c r="B151" s="3" t="s">
        <v>104</v>
      </c>
      <c r="C151" s="15">
        <v>67926.399999999994</v>
      </c>
      <c r="D151" s="21">
        <v>12000</v>
      </c>
    </row>
    <row r="152" spans="1:4" ht="66.75" customHeight="1">
      <c r="A152" s="8" t="s">
        <v>196</v>
      </c>
      <c r="B152" s="3" t="s">
        <v>103</v>
      </c>
      <c r="C152" s="15">
        <v>1029348.4</v>
      </c>
      <c r="D152" s="21">
        <v>234412.3</v>
      </c>
    </row>
    <row r="153" spans="1:4" ht="100.5" customHeight="1">
      <c r="A153" s="8" t="s">
        <v>197</v>
      </c>
      <c r="B153" s="3" t="s">
        <v>137</v>
      </c>
      <c r="C153" s="15">
        <v>11888.1</v>
      </c>
      <c r="D153" s="21">
        <v>1481.5</v>
      </c>
    </row>
    <row r="154" spans="1:4" ht="103.5" customHeight="1">
      <c r="A154" s="8" t="s">
        <v>198</v>
      </c>
      <c r="B154" s="3" t="s">
        <v>112</v>
      </c>
      <c r="C154" s="15">
        <v>1485.7</v>
      </c>
      <c r="D154" s="11">
        <v>353</v>
      </c>
    </row>
    <row r="155" spans="1:4" ht="143.25" customHeight="1">
      <c r="A155" s="8" t="s">
        <v>199</v>
      </c>
      <c r="B155" s="3" t="s">
        <v>172</v>
      </c>
      <c r="C155" s="15">
        <v>15953.1</v>
      </c>
      <c r="D155" s="11">
        <v>1614.4</v>
      </c>
    </row>
    <row r="156" spans="1:4" ht="112.5" customHeight="1">
      <c r="A156" s="8" t="s">
        <v>200</v>
      </c>
      <c r="B156" s="3" t="s">
        <v>101</v>
      </c>
      <c r="C156" s="15">
        <v>29492</v>
      </c>
      <c r="D156" s="11">
        <v>29492</v>
      </c>
    </row>
    <row r="157" spans="1:4" ht="168" customHeight="1">
      <c r="A157" s="8" t="s">
        <v>201</v>
      </c>
      <c r="B157" s="12" t="s">
        <v>509</v>
      </c>
      <c r="C157" s="15">
        <v>79.599999999999994</v>
      </c>
      <c r="D157" s="11">
        <v>17.100000000000001</v>
      </c>
    </row>
    <row r="158" spans="1:4" ht="70.5" customHeight="1">
      <c r="A158" s="8" t="s">
        <v>202</v>
      </c>
      <c r="B158" s="3" t="s">
        <v>100</v>
      </c>
      <c r="C158" s="15">
        <v>953063.8</v>
      </c>
      <c r="D158" s="11">
        <v>110068.1</v>
      </c>
    </row>
    <row r="159" spans="1:4" ht="81" customHeight="1">
      <c r="A159" s="8" t="s">
        <v>203</v>
      </c>
      <c r="B159" s="3" t="s">
        <v>105</v>
      </c>
      <c r="C159" s="15">
        <v>17141.099999999999</v>
      </c>
      <c r="D159" s="11">
        <v>3659.8</v>
      </c>
    </row>
    <row r="160" spans="1:4" ht="180" customHeight="1">
      <c r="A160" s="8" t="s">
        <v>204</v>
      </c>
      <c r="B160" s="12" t="s">
        <v>513</v>
      </c>
      <c r="C160" s="15">
        <v>16838.2</v>
      </c>
      <c r="D160" s="11">
        <v>3538.9</v>
      </c>
    </row>
    <row r="161" spans="1:4" ht="165.75" customHeight="1">
      <c r="A161" s="8" t="s">
        <v>205</v>
      </c>
      <c r="B161" s="12" t="s">
        <v>515</v>
      </c>
      <c r="C161" s="15">
        <v>10.5</v>
      </c>
      <c r="D161" s="11">
        <v>0</v>
      </c>
    </row>
    <row r="162" spans="1:4" ht="137.25" customHeight="1">
      <c r="A162" s="8" t="s">
        <v>206</v>
      </c>
      <c r="B162" s="12" t="s">
        <v>516</v>
      </c>
      <c r="C162" s="15">
        <v>987265.1</v>
      </c>
      <c r="D162" s="21">
        <v>257825.1</v>
      </c>
    </row>
    <row r="163" spans="1:4" ht="216.75" customHeight="1">
      <c r="A163" s="8" t="s">
        <v>207</v>
      </c>
      <c r="B163" s="12" t="s">
        <v>519</v>
      </c>
      <c r="C163" s="15">
        <v>1082229</v>
      </c>
      <c r="D163" s="11">
        <v>243859.1</v>
      </c>
    </row>
    <row r="164" spans="1:4" ht="57.75" customHeight="1">
      <c r="A164" s="8" t="s">
        <v>219</v>
      </c>
      <c r="B164" s="3" t="s">
        <v>218</v>
      </c>
      <c r="C164" s="15">
        <v>51171.6</v>
      </c>
      <c r="D164" s="11">
        <v>0</v>
      </c>
    </row>
    <row r="165" spans="1:4" ht="144" customHeight="1">
      <c r="A165" s="8" t="s">
        <v>221</v>
      </c>
      <c r="B165" s="3" t="s">
        <v>220</v>
      </c>
      <c r="C165" s="15">
        <v>22801.8</v>
      </c>
      <c r="D165" s="15">
        <v>4878.8999999999996</v>
      </c>
    </row>
    <row r="166" spans="1:4" ht="72" customHeight="1">
      <c r="A166" s="8" t="s">
        <v>224</v>
      </c>
      <c r="B166" s="3" t="s">
        <v>222</v>
      </c>
      <c r="C166" s="15">
        <v>2395.3000000000002</v>
      </c>
      <c r="D166" s="11">
        <v>0</v>
      </c>
    </row>
    <row r="167" spans="1:4" ht="129.75" customHeight="1">
      <c r="A167" s="8" t="s">
        <v>225</v>
      </c>
      <c r="B167" s="3" t="s">
        <v>223</v>
      </c>
      <c r="C167" s="15">
        <v>252225</v>
      </c>
      <c r="D167" s="15">
        <v>60131.3</v>
      </c>
    </row>
    <row r="168" spans="1:4" ht="184.5" customHeight="1">
      <c r="A168" s="8" t="s">
        <v>208</v>
      </c>
      <c r="B168" s="3" t="s">
        <v>134</v>
      </c>
      <c r="C168" s="15">
        <v>310732.90000000002</v>
      </c>
      <c r="D168" s="21">
        <v>4491.3</v>
      </c>
    </row>
    <row r="169" spans="1:4" ht="72" customHeight="1">
      <c r="A169" s="8" t="s">
        <v>335</v>
      </c>
      <c r="B169" s="3" t="s">
        <v>336</v>
      </c>
      <c r="C169" s="15">
        <v>16337</v>
      </c>
      <c r="D169" s="11">
        <v>0</v>
      </c>
    </row>
    <row r="170" spans="1:4" ht="84" customHeight="1">
      <c r="A170" s="8" t="s">
        <v>227</v>
      </c>
      <c r="B170" s="3" t="s">
        <v>226</v>
      </c>
      <c r="C170" s="15">
        <v>1521771.7</v>
      </c>
      <c r="D170" s="11">
        <v>373915.1</v>
      </c>
    </row>
    <row r="171" spans="1:4" ht="55.5" customHeight="1">
      <c r="A171" s="8" t="s">
        <v>209</v>
      </c>
      <c r="B171" s="3" t="s">
        <v>135</v>
      </c>
      <c r="C171" s="15">
        <v>139938.9</v>
      </c>
      <c r="D171" s="11">
        <v>20268.5</v>
      </c>
    </row>
    <row r="172" spans="1:4" ht="36.75" customHeight="1">
      <c r="A172" s="3" t="s">
        <v>210</v>
      </c>
      <c r="B172" s="3" t="s">
        <v>106</v>
      </c>
      <c r="C172" s="15">
        <f>SUM(C173:C187)</f>
        <v>6062820</v>
      </c>
      <c r="D172" s="11">
        <f>SUM(D173:D187)</f>
        <v>728927.79999999993</v>
      </c>
    </row>
    <row r="173" spans="1:4" ht="97.5" customHeight="1">
      <c r="A173" s="3" t="s">
        <v>211</v>
      </c>
      <c r="B173" s="3" t="s">
        <v>139</v>
      </c>
      <c r="C173" s="15">
        <v>3365.8</v>
      </c>
      <c r="D173" s="15">
        <v>3365.8</v>
      </c>
    </row>
    <row r="174" spans="1:4" ht="102" customHeight="1">
      <c r="A174" s="8" t="s">
        <v>212</v>
      </c>
      <c r="B174" s="3" t="s">
        <v>532</v>
      </c>
      <c r="C174" s="15">
        <v>1650.3</v>
      </c>
      <c r="D174" s="15">
        <v>1717.1</v>
      </c>
    </row>
    <row r="175" spans="1:4" ht="84" customHeight="1">
      <c r="A175" s="8" t="s">
        <v>213</v>
      </c>
      <c r="B175" s="3" t="s">
        <v>138</v>
      </c>
      <c r="C175" s="15">
        <v>114329.9</v>
      </c>
      <c r="D175" s="21">
        <v>67196.2</v>
      </c>
    </row>
    <row r="176" spans="1:4" ht="100.5" customHeight="1">
      <c r="A176" s="8" t="s">
        <v>228</v>
      </c>
      <c r="B176" s="3" t="s">
        <v>337</v>
      </c>
      <c r="C176" s="15">
        <v>130647</v>
      </c>
      <c r="D176" s="11">
        <v>0</v>
      </c>
    </row>
    <row r="177" spans="1:4" ht="84.75" customHeight="1">
      <c r="A177" s="8" t="s">
        <v>230</v>
      </c>
      <c r="B177" s="3" t="s">
        <v>229</v>
      </c>
      <c r="C177" s="15">
        <v>87511.8</v>
      </c>
      <c r="D177" s="21">
        <v>17559.5</v>
      </c>
    </row>
    <row r="178" spans="1:4" ht="118.5" customHeight="1">
      <c r="A178" s="8" t="s">
        <v>232</v>
      </c>
      <c r="B178" s="3" t="s">
        <v>231</v>
      </c>
      <c r="C178" s="15">
        <v>1356.4</v>
      </c>
      <c r="D178" s="11">
        <v>0</v>
      </c>
    </row>
    <row r="179" spans="1:4" ht="122.25" customHeight="1">
      <c r="A179" s="8" t="s">
        <v>352</v>
      </c>
      <c r="B179" s="3" t="s">
        <v>539</v>
      </c>
      <c r="C179" s="15">
        <v>981438.4</v>
      </c>
      <c r="D179" s="21">
        <v>231010.3</v>
      </c>
    </row>
    <row r="180" spans="1:4" ht="115.5" customHeight="1">
      <c r="A180" s="8" t="s">
        <v>234</v>
      </c>
      <c r="B180" s="3" t="s">
        <v>233</v>
      </c>
      <c r="C180" s="15">
        <v>1300000</v>
      </c>
      <c r="D180" s="21">
        <v>63820.800000000003</v>
      </c>
    </row>
    <row r="181" spans="1:4" ht="126">
      <c r="A181" s="8" t="s">
        <v>353</v>
      </c>
      <c r="B181" s="3" t="s">
        <v>354</v>
      </c>
      <c r="C181" s="15">
        <v>200000</v>
      </c>
      <c r="D181" s="11">
        <v>0</v>
      </c>
    </row>
    <row r="182" spans="1:4" ht="98.25" customHeight="1">
      <c r="A182" s="8" t="s">
        <v>236</v>
      </c>
      <c r="B182" s="3" t="s">
        <v>235</v>
      </c>
      <c r="C182" s="15">
        <v>34.200000000000003</v>
      </c>
      <c r="D182" s="11">
        <v>0</v>
      </c>
    </row>
    <row r="183" spans="1:4" ht="69.75" customHeight="1">
      <c r="A183" s="8" t="s">
        <v>338</v>
      </c>
      <c r="B183" s="3" t="s">
        <v>339</v>
      </c>
      <c r="C183" s="15">
        <v>1000</v>
      </c>
      <c r="D183" s="11">
        <v>0</v>
      </c>
    </row>
    <row r="184" spans="1:4" ht="69.75" customHeight="1">
      <c r="A184" s="8" t="s">
        <v>395</v>
      </c>
      <c r="B184" s="3" t="s">
        <v>396</v>
      </c>
      <c r="C184" s="15">
        <v>20000</v>
      </c>
      <c r="D184" s="15">
        <v>0</v>
      </c>
    </row>
    <row r="185" spans="1:4" ht="120" customHeight="1">
      <c r="A185" s="8" t="s">
        <v>238</v>
      </c>
      <c r="B185" s="3" t="s">
        <v>237</v>
      </c>
      <c r="C185" s="15">
        <v>194.7</v>
      </c>
      <c r="D185" s="15">
        <v>0</v>
      </c>
    </row>
    <row r="186" spans="1:4" ht="121.5" customHeight="1">
      <c r="A186" s="8" t="s">
        <v>264</v>
      </c>
      <c r="B186" s="3" t="s">
        <v>265</v>
      </c>
      <c r="C186" s="15">
        <v>3139160</v>
      </c>
      <c r="D186" s="21">
        <v>318024.40000000002</v>
      </c>
    </row>
    <row r="187" spans="1:4" ht="93.75" customHeight="1">
      <c r="A187" s="8" t="s">
        <v>266</v>
      </c>
      <c r="B187" s="3" t="s">
        <v>267</v>
      </c>
      <c r="C187" s="15">
        <v>82131.5</v>
      </c>
      <c r="D187" s="11">
        <v>26233.7</v>
      </c>
    </row>
    <row r="188" spans="1:4" ht="66" customHeight="1">
      <c r="A188" s="3" t="s">
        <v>271</v>
      </c>
      <c r="B188" s="3" t="s">
        <v>268</v>
      </c>
      <c r="C188" s="11">
        <f>C189</f>
        <v>723674.3</v>
      </c>
      <c r="D188" s="11">
        <f>D189</f>
        <v>0</v>
      </c>
    </row>
    <row r="189" spans="1:4" ht="85.5" customHeight="1">
      <c r="A189" s="3" t="s">
        <v>272</v>
      </c>
      <c r="B189" s="3" t="s">
        <v>269</v>
      </c>
      <c r="C189" s="11">
        <f>C190</f>
        <v>723674.3</v>
      </c>
      <c r="D189" s="11">
        <f>D190</f>
        <v>0</v>
      </c>
    </row>
    <row r="190" spans="1:4" ht="181.5" customHeight="1">
      <c r="A190" s="3" t="s">
        <v>273</v>
      </c>
      <c r="B190" s="3" t="s">
        <v>270</v>
      </c>
      <c r="C190" s="11">
        <v>723674.3</v>
      </c>
      <c r="D190" s="11">
        <v>0</v>
      </c>
    </row>
    <row r="191" spans="1:4" ht="59.25" customHeight="1">
      <c r="A191" s="3" t="s">
        <v>397</v>
      </c>
      <c r="B191" s="3" t="s">
        <v>398</v>
      </c>
      <c r="C191" s="11">
        <f>C192</f>
        <v>235443.9</v>
      </c>
      <c r="D191" s="11">
        <f>D192</f>
        <v>0</v>
      </c>
    </row>
    <row r="192" spans="1:4" ht="58.5" customHeight="1">
      <c r="A192" s="3" t="s">
        <v>399</v>
      </c>
      <c r="B192" s="3" t="s">
        <v>400</v>
      </c>
      <c r="C192" s="11">
        <v>235443.9</v>
      </c>
      <c r="D192" s="11">
        <v>0</v>
      </c>
    </row>
    <row r="193" spans="1:4" ht="126" customHeight="1">
      <c r="A193" s="3" t="s">
        <v>107</v>
      </c>
      <c r="B193" s="3" t="s">
        <v>258</v>
      </c>
      <c r="C193" s="11">
        <f>C194</f>
        <v>0</v>
      </c>
      <c r="D193" s="16">
        <f>D194</f>
        <v>150889.29999999999</v>
      </c>
    </row>
    <row r="194" spans="1:4" ht="131.25" customHeight="1">
      <c r="A194" s="3" t="s">
        <v>214</v>
      </c>
      <c r="B194" s="3" t="s">
        <v>347</v>
      </c>
      <c r="C194" s="11">
        <f>C195</f>
        <v>0</v>
      </c>
      <c r="D194" s="21">
        <f>D195</f>
        <v>150889.29999999999</v>
      </c>
    </row>
    <row r="195" spans="1:4" ht="138" customHeight="1">
      <c r="A195" s="3" t="s">
        <v>243</v>
      </c>
      <c r="B195" s="3" t="s">
        <v>242</v>
      </c>
      <c r="C195" s="11">
        <f>SUM(C196:C203)</f>
        <v>0</v>
      </c>
      <c r="D195" s="16">
        <f>SUM(D196:D203)</f>
        <v>150889.29999999999</v>
      </c>
    </row>
    <row r="196" spans="1:4" ht="69.75" customHeight="1">
      <c r="A196" s="3" t="s">
        <v>274</v>
      </c>
      <c r="B196" s="3" t="s">
        <v>275</v>
      </c>
      <c r="C196" s="11">
        <v>0</v>
      </c>
      <c r="D196" s="21">
        <v>17821.8</v>
      </c>
    </row>
    <row r="197" spans="1:4" ht="150.75" customHeight="1">
      <c r="A197" s="3" t="s">
        <v>401</v>
      </c>
      <c r="B197" s="3" t="s">
        <v>402</v>
      </c>
      <c r="C197" s="11">
        <v>0</v>
      </c>
      <c r="D197" s="21">
        <v>863.2</v>
      </c>
    </row>
    <row r="198" spans="1:4" ht="136.5" customHeight="1">
      <c r="A198" s="3" t="s">
        <v>403</v>
      </c>
      <c r="B198" s="3" t="s">
        <v>404</v>
      </c>
      <c r="C198" s="11">
        <v>0</v>
      </c>
      <c r="D198" s="21">
        <v>377.9</v>
      </c>
    </row>
    <row r="199" spans="1:4" ht="95.25" customHeight="1">
      <c r="A199" s="3" t="s">
        <v>240</v>
      </c>
      <c r="B199" s="3" t="s">
        <v>239</v>
      </c>
      <c r="C199" s="11">
        <v>0</v>
      </c>
      <c r="D199" s="21">
        <v>1021.1</v>
      </c>
    </row>
    <row r="200" spans="1:4" ht="117" customHeight="1">
      <c r="A200" s="3" t="s">
        <v>241</v>
      </c>
      <c r="B200" s="3" t="s">
        <v>140</v>
      </c>
      <c r="C200" s="11">
        <v>0</v>
      </c>
      <c r="D200" s="21">
        <v>1151.2</v>
      </c>
    </row>
    <row r="201" spans="1:4" ht="150.75" customHeight="1">
      <c r="A201" s="3" t="s">
        <v>405</v>
      </c>
      <c r="B201" s="3" t="s">
        <v>406</v>
      </c>
      <c r="C201" s="11">
        <v>0</v>
      </c>
      <c r="D201" s="21">
        <v>92.5</v>
      </c>
    </row>
    <row r="202" spans="1:4" ht="102" customHeight="1">
      <c r="A202" s="3" t="s">
        <v>215</v>
      </c>
      <c r="B202" s="3" t="s">
        <v>141</v>
      </c>
      <c r="C202" s="11">
        <v>0</v>
      </c>
      <c r="D202" s="21">
        <v>14412.4</v>
      </c>
    </row>
    <row r="203" spans="1:4" ht="116.25" customHeight="1">
      <c r="A203" s="3" t="s">
        <v>407</v>
      </c>
      <c r="B203" s="3" t="s">
        <v>408</v>
      </c>
      <c r="C203" s="11">
        <v>0</v>
      </c>
      <c r="D203" s="21">
        <v>115149.2</v>
      </c>
    </row>
    <row r="204" spans="1:4" ht="106.5" customHeight="1">
      <c r="A204" s="3" t="s">
        <v>108</v>
      </c>
      <c r="B204" s="3" t="s">
        <v>109</v>
      </c>
      <c r="C204" s="11">
        <f>C205</f>
        <v>0</v>
      </c>
      <c r="D204" s="27">
        <f>D205</f>
        <v>-714405.89999999979</v>
      </c>
    </row>
    <row r="205" spans="1:4" ht="84.75" customHeight="1">
      <c r="A205" s="3" t="s">
        <v>245</v>
      </c>
      <c r="B205" s="3" t="s">
        <v>244</v>
      </c>
      <c r="C205" s="11">
        <f>SUM(C206:C238)</f>
        <v>0</v>
      </c>
      <c r="D205" s="27">
        <f>SUM(D206:D238)</f>
        <v>-714405.89999999979</v>
      </c>
    </row>
    <row r="206" spans="1:4" ht="63.75" customHeight="1">
      <c r="A206" s="3" t="s">
        <v>634</v>
      </c>
      <c r="B206" s="3" t="s">
        <v>572</v>
      </c>
      <c r="C206" s="11">
        <v>0</v>
      </c>
      <c r="D206" s="27">
        <v>-78.3</v>
      </c>
    </row>
    <row r="207" spans="1:4" ht="110.25" customHeight="1">
      <c r="A207" s="3" t="s">
        <v>246</v>
      </c>
      <c r="B207" s="3" t="s">
        <v>142</v>
      </c>
      <c r="C207" s="11">
        <v>0</v>
      </c>
      <c r="D207" s="27">
        <v>-1.1000000000000001</v>
      </c>
    </row>
    <row r="208" spans="1:4" ht="166.5" customHeight="1">
      <c r="A208" s="3" t="s">
        <v>635</v>
      </c>
      <c r="B208" s="3" t="s">
        <v>573</v>
      </c>
      <c r="C208" s="11">
        <v>0</v>
      </c>
      <c r="D208" s="27">
        <v>-13.1</v>
      </c>
    </row>
    <row r="209" spans="1:4" ht="152.25" customHeight="1">
      <c r="A209" s="3" t="s">
        <v>355</v>
      </c>
      <c r="B209" s="12" t="s">
        <v>575</v>
      </c>
      <c r="C209" s="11">
        <v>0</v>
      </c>
      <c r="D209" s="27">
        <v>-863.3</v>
      </c>
    </row>
    <row r="210" spans="1:4" ht="131.25" customHeight="1">
      <c r="A210" s="3" t="s">
        <v>636</v>
      </c>
      <c r="B210" s="3" t="s">
        <v>576</v>
      </c>
      <c r="C210" s="11">
        <v>0</v>
      </c>
      <c r="D210" s="27">
        <v>-1054.8</v>
      </c>
    </row>
    <row r="211" spans="1:4" ht="119.25" customHeight="1">
      <c r="A211" s="3" t="s">
        <v>637</v>
      </c>
      <c r="B211" s="3" t="s">
        <v>583</v>
      </c>
      <c r="C211" s="11">
        <v>0</v>
      </c>
      <c r="D211" s="27">
        <v>-3095.3</v>
      </c>
    </row>
    <row r="212" spans="1:4" ht="83.25" customHeight="1">
      <c r="A212" s="3" t="s">
        <v>276</v>
      </c>
      <c r="B212" s="3" t="s">
        <v>277</v>
      </c>
      <c r="C212" s="11">
        <v>0</v>
      </c>
      <c r="D212" s="27">
        <v>-496.2</v>
      </c>
    </row>
    <row r="213" spans="1:4" ht="67.5" customHeight="1">
      <c r="A213" s="3" t="s">
        <v>248</v>
      </c>
      <c r="B213" s="3" t="s">
        <v>247</v>
      </c>
      <c r="C213" s="11">
        <v>0</v>
      </c>
      <c r="D213" s="27">
        <v>-870.4</v>
      </c>
    </row>
    <row r="214" spans="1:4" ht="84.75" customHeight="1">
      <c r="A214" s="3" t="s">
        <v>638</v>
      </c>
      <c r="B214" s="3" t="s">
        <v>586</v>
      </c>
      <c r="C214" s="11">
        <v>0</v>
      </c>
      <c r="D214" s="27">
        <v>-197.7</v>
      </c>
    </row>
    <row r="215" spans="1:4" ht="98.25" customHeight="1">
      <c r="A215" s="3" t="s">
        <v>282</v>
      </c>
      <c r="B215" s="3" t="s">
        <v>283</v>
      </c>
      <c r="C215" s="11">
        <v>0</v>
      </c>
      <c r="D215" s="27">
        <v>-82.5</v>
      </c>
    </row>
    <row r="216" spans="1:4" ht="104.25" customHeight="1">
      <c r="A216" s="3" t="s">
        <v>216</v>
      </c>
      <c r="B216" s="3" t="s">
        <v>649</v>
      </c>
      <c r="C216" s="11">
        <v>0</v>
      </c>
      <c r="D216" s="27">
        <v>-1128.2</v>
      </c>
    </row>
    <row r="217" spans="1:4" ht="168" customHeight="1">
      <c r="A217" s="3" t="s">
        <v>639</v>
      </c>
      <c r="B217" s="3" t="s">
        <v>595</v>
      </c>
      <c r="C217" s="11">
        <v>0</v>
      </c>
      <c r="D217" s="27">
        <v>-558790.5</v>
      </c>
    </row>
    <row r="218" spans="1:4" ht="82.5" customHeight="1">
      <c r="A218" s="3" t="s">
        <v>217</v>
      </c>
      <c r="B218" s="3" t="s">
        <v>145</v>
      </c>
      <c r="C218" s="11">
        <v>0</v>
      </c>
      <c r="D218" s="27">
        <v>-4.2</v>
      </c>
    </row>
    <row r="219" spans="1:4" ht="206.25" customHeight="1">
      <c r="A219" s="3" t="s">
        <v>356</v>
      </c>
      <c r="B219" s="3" t="s">
        <v>357</v>
      </c>
      <c r="C219" s="11">
        <v>0</v>
      </c>
      <c r="D219" s="27">
        <v>-21</v>
      </c>
    </row>
    <row r="220" spans="1:4" ht="72" customHeight="1">
      <c r="A220" s="3" t="s">
        <v>640</v>
      </c>
      <c r="B220" s="3" t="s">
        <v>598</v>
      </c>
      <c r="C220" s="11">
        <v>0</v>
      </c>
      <c r="D220" s="27">
        <v>-8.1999999999999993</v>
      </c>
    </row>
    <row r="221" spans="1:4" ht="186" customHeight="1">
      <c r="A221" s="3" t="s">
        <v>340</v>
      </c>
      <c r="B221" s="3" t="s">
        <v>341</v>
      </c>
      <c r="C221" s="11">
        <v>0</v>
      </c>
      <c r="D221" s="27">
        <v>-3</v>
      </c>
    </row>
    <row r="222" spans="1:4" ht="117.75" customHeight="1">
      <c r="A222" s="3" t="s">
        <v>249</v>
      </c>
      <c r="B222" s="3" t="s">
        <v>348</v>
      </c>
      <c r="C222" s="11">
        <v>0</v>
      </c>
      <c r="D222" s="27">
        <v>-2555.5</v>
      </c>
    </row>
    <row r="223" spans="1:4" ht="220.5">
      <c r="A223" s="8" t="s">
        <v>251</v>
      </c>
      <c r="B223" s="3" t="s">
        <v>250</v>
      </c>
      <c r="C223" s="11">
        <v>0</v>
      </c>
      <c r="D223" s="27">
        <v>-33.200000000000003</v>
      </c>
    </row>
    <row r="224" spans="1:4" ht="177.75" customHeight="1">
      <c r="A224" s="8" t="s">
        <v>259</v>
      </c>
      <c r="B224" s="3" t="s">
        <v>146</v>
      </c>
      <c r="C224" s="11">
        <v>0</v>
      </c>
      <c r="D224" s="27">
        <v>-109.8</v>
      </c>
    </row>
    <row r="225" spans="1:4" ht="105" customHeight="1">
      <c r="A225" s="8" t="s">
        <v>253</v>
      </c>
      <c r="B225" s="3" t="s">
        <v>252</v>
      </c>
      <c r="C225" s="11">
        <v>0</v>
      </c>
      <c r="D225" s="27">
        <v>-0.2</v>
      </c>
    </row>
    <row r="226" spans="1:4" ht="60" customHeight="1">
      <c r="A226" s="8" t="s">
        <v>255</v>
      </c>
      <c r="B226" s="3" t="s">
        <v>254</v>
      </c>
      <c r="C226" s="11">
        <v>0</v>
      </c>
      <c r="D226" s="27">
        <v>-57</v>
      </c>
    </row>
    <row r="227" spans="1:4" ht="134.25" customHeight="1">
      <c r="A227" s="8" t="s">
        <v>342</v>
      </c>
      <c r="B227" s="3" t="s">
        <v>603</v>
      </c>
      <c r="C227" s="11">
        <v>0</v>
      </c>
      <c r="D227" s="27">
        <v>-48.4</v>
      </c>
    </row>
    <row r="228" spans="1:4" ht="134.25" customHeight="1">
      <c r="A228" s="8" t="s">
        <v>641</v>
      </c>
      <c r="B228" s="3" t="s">
        <v>604</v>
      </c>
      <c r="C228" s="11">
        <v>0</v>
      </c>
      <c r="D228" s="27">
        <v>-2390</v>
      </c>
    </row>
    <row r="229" spans="1:4" ht="132.75" customHeight="1">
      <c r="A229" s="8" t="s">
        <v>343</v>
      </c>
      <c r="B229" s="3" t="s">
        <v>344</v>
      </c>
      <c r="C229" s="11">
        <v>0</v>
      </c>
      <c r="D229" s="27">
        <v>-135.4</v>
      </c>
    </row>
    <row r="230" spans="1:4" ht="212.25" customHeight="1">
      <c r="A230" s="8" t="s">
        <v>642</v>
      </c>
      <c r="B230" s="3" t="s">
        <v>617</v>
      </c>
      <c r="C230" s="11">
        <v>0</v>
      </c>
      <c r="D230" s="27">
        <v>-500.9</v>
      </c>
    </row>
    <row r="231" spans="1:4" ht="262.5" customHeight="1">
      <c r="A231" s="8" t="s">
        <v>643</v>
      </c>
      <c r="B231" s="3" t="s">
        <v>618</v>
      </c>
      <c r="C231" s="11">
        <v>0</v>
      </c>
      <c r="D231" s="27">
        <v>-38</v>
      </c>
    </row>
    <row r="232" spans="1:4" ht="296.25" customHeight="1">
      <c r="A232" s="8" t="s">
        <v>644</v>
      </c>
      <c r="B232" s="3" t="s">
        <v>619</v>
      </c>
      <c r="C232" s="11">
        <v>0</v>
      </c>
      <c r="D232" s="27">
        <v>-185.7</v>
      </c>
    </row>
    <row r="233" spans="1:4" ht="345" customHeight="1">
      <c r="A233" s="8" t="s">
        <v>645</v>
      </c>
      <c r="B233" s="3" t="s">
        <v>620</v>
      </c>
      <c r="C233" s="11">
        <v>0</v>
      </c>
      <c r="D233" s="27">
        <v>-171.5</v>
      </c>
    </row>
    <row r="234" spans="1:4" ht="218.25" customHeight="1">
      <c r="A234" s="8" t="s">
        <v>646</v>
      </c>
      <c r="B234" s="3" t="s">
        <v>621</v>
      </c>
      <c r="C234" s="11">
        <v>0</v>
      </c>
      <c r="D234" s="27">
        <v>-115149.2</v>
      </c>
    </row>
    <row r="235" spans="1:4" ht="198" customHeight="1">
      <c r="A235" s="8" t="s">
        <v>647</v>
      </c>
      <c r="B235" s="3" t="s">
        <v>622</v>
      </c>
      <c r="C235" s="11">
        <v>0</v>
      </c>
      <c r="D235" s="27">
        <v>-15715</v>
      </c>
    </row>
    <row r="236" spans="1:4" ht="158.25" customHeight="1">
      <c r="A236" s="8" t="s">
        <v>648</v>
      </c>
      <c r="B236" s="3" t="s">
        <v>623</v>
      </c>
      <c r="C236" s="11">
        <v>0</v>
      </c>
      <c r="D236" s="27">
        <v>-13.6</v>
      </c>
    </row>
    <row r="237" spans="1:4" ht="102" customHeight="1">
      <c r="A237" s="8" t="s">
        <v>256</v>
      </c>
      <c r="B237" s="3" t="s">
        <v>143</v>
      </c>
      <c r="C237" s="11">
        <v>0</v>
      </c>
      <c r="D237" s="27">
        <v>-879.6</v>
      </c>
    </row>
    <row r="238" spans="1:4" ht="93" customHeight="1">
      <c r="A238" s="8" t="s">
        <v>278</v>
      </c>
      <c r="B238" s="3" t="s">
        <v>279</v>
      </c>
      <c r="C238" s="11">
        <v>0</v>
      </c>
      <c r="D238" s="27">
        <v>-9715.1</v>
      </c>
    </row>
    <row r="239" spans="1:4" ht="15.75">
      <c r="A239" s="2" t="s">
        <v>110</v>
      </c>
      <c r="B239" s="2" t="s">
        <v>111</v>
      </c>
      <c r="C239" s="29">
        <f>C6+C76</f>
        <v>85760764.5</v>
      </c>
      <c r="D239" s="20">
        <f>D6+D76</f>
        <v>18063742.5</v>
      </c>
    </row>
    <row r="241" spans="1:4">
      <c r="A241" s="37" t="s">
        <v>114</v>
      </c>
      <c r="B241" s="37"/>
      <c r="C241" s="37"/>
      <c r="D241" s="37"/>
    </row>
    <row r="242" spans="1:4" ht="3" customHeight="1"/>
  </sheetData>
  <autoFilter ref="A4:E239"/>
  <mergeCells count="3">
    <mergeCell ref="C1:D1"/>
    <mergeCell ref="A2:D2"/>
    <mergeCell ref="A241:D241"/>
  </mergeCells>
  <phoneticPr fontId="6" type="noConversion"/>
  <pageMargins left="0.59055118110236227" right="0.39370078740157483" top="0.59055118110236227" bottom="0.78740157480314965" header="0.11811023622047245" footer="0.51181102362204722"/>
  <pageSetup paperSize="9" scale="90" firstPageNumber="2" orientation="portrait" useFirstPageNumber="1"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dimension ref="A1:D170"/>
  <sheetViews>
    <sheetView workbookViewId="0">
      <selection activeCell="A168" sqref="A168"/>
    </sheetView>
  </sheetViews>
  <sheetFormatPr defaultRowHeight="12.75"/>
  <cols>
    <col min="1" max="1" width="40.5703125" customWidth="1"/>
    <col min="2" max="2" width="21" customWidth="1"/>
    <col min="3" max="3" width="17.140625" customWidth="1"/>
    <col min="4" max="4" width="17.28515625" customWidth="1"/>
  </cols>
  <sheetData>
    <row r="1" spans="1:4" ht="19.5" customHeight="1">
      <c r="A1" s="30" t="s">
        <v>409</v>
      </c>
      <c r="B1" s="30" t="s">
        <v>411</v>
      </c>
      <c r="C1" s="31">
        <v>40964018.286620006</v>
      </c>
      <c r="D1" s="31">
        <v>6975822.4935400002</v>
      </c>
    </row>
    <row r="2" spans="1:4" ht="42.75">
      <c r="A2" s="30" t="s">
        <v>95</v>
      </c>
      <c r="B2" s="30" t="s">
        <v>412</v>
      </c>
      <c r="C2" s="31">
        <v>40004900.093040004</v>
      </c>
      <c r="D2" s="31">
        <v>7539339.1598699996</v>
      </c>
    </row>
    <row r="3" spans="1:4" ht="28.5">
      <c r="A3" s="30" t="s">
        <v>410</v>
      </c>
      <c r="B3" s="30" t="s">
        <v>413</v>
      </c>
      <c r="C3" s="31">
        <v>13881431.300000001</v>
      </c>
      <c r="D3" s="31">
        <v>3470343</v>
      </c>
    </row>
    <row r="4" spans="1:4" ht="42.75">
      <c r="A4" s="30" t="s">
        <v>96</v>
      </c>
      <c r="B4" s="30" t="s">
        <v>414</v>
      </c>
      <c r="C4" s="31">
        <v>12352857.300000001</v>
      </c>
      <c r="D4" s="31">
        <v>3088200</v>
      </c>
    </row>
    <row r="5" spans="1:4" ht="57">
      <c r="A5" s="30" t="s">
        <v>415</v>
      </c>
      <c r="B5" s="30" t="s">
        <v>417</v>
      </c>
      <c r="C5" s="31">
        <v>1496296</v>
      </c>
      <c r="D5" s="31">
        <v>374073</v>
      </c>
    </row>
    <row r="6" spans="1:4" ht="71.25">
      <c r="A6" s="30" t="s">
        <v>416</v>
      </c>
      <c r="B6" s="30" t="s">
        <v>418</v>
      </c>
      <c r="C6" s="31">
        <v>1496296</v>
      </c>
      <c r="D6" s="31">
        <v>374073</v>
      </c>
    </row>
    <row r="7" spans="1:4" ht="71.25">
      <c r="A7" s="30" t="s">
        <v>97</v>
      </c>
      <c r="B7" s="30" t="s">
        <v>419</v>
      </c>
      <c r="C7" s="31">
        <v>32278</v>
      </c>
      <c r="D7" s="31">
        <v>8070</v>
      </c>
    </row>
    <row r="8" spans="1:4" ht="42.75">
      <c r="A8" s="30" t="s">
        <v>420</v>
      </c>
      <c r="B8" s="30" t="s">
        <v>421</v>
      </c>
      <c r="C8" s="31">
        <v>13466265.800000001</v>
      </c>
      <c r="D8" s="31">
        <v>1964155.7086700001</v>
      </c>
    </row>
    <row r="9" spans="1:4" ht="42.75">
      <c r="A9" s="30" t="s">
        <v>296</v>
      </c>
      <c r="B9" s="30" t="s">
        <v>422</v>
      </c>
      <c r="C9" s="31">
        <v>1640628.4</v>
      </c>
      <c r="D9" s="31">
        <v>500643.99375000002</v>
      </c>
    </row>
    <row r="10" spans="1:4" ht="71.25">
      <c r="A10" s="30" t="s">
        <v>372</v>
      </c>
      <c r="B10" s="30" t="s">
        <v>370</v>
      </c>
      <c r="C10" s="31">
        <v>102174.6</v>
      </c>
      <c r="D10" s="31">
        <v>0</v>
      </c>
    </row>
    <row r="11" spans="1:4" ht="71.25">
      <c r="A11" s="30" t="s">
        <v>148</v>
      </c>
      <c r="B11" s="30" t="s">
        <v>423</v>
      </c>
      <c r="C11" s="31">
        <v>80611</v>
      </c>
      <c r="D11" s="31">
        <v>0</v>
      </c>
    </row>
    <row r="12" spans="1:4" ht="156.75">
      <c r="A12" s="30" t="s">
        <v>374</v>
      </c>
      <c r="B12" s="30" t="s">
        <v>424</v>
      </c>
      <c r="C12" s="31">
        <v>191336.5</v>
      </c>
      <c r="D12" s="31">
        <v>0</v>
      </c>
    </row>
    <row r="13" spans="1:4" ht="57">
      <c r="A13" s="30" t="s">
        <v>149</v>
      </c>
      <c r="B13" s="30" t="s">
        <v>425</v>
      </c>
      <c r="C13" s="31">
        <v>23718.2</v>
      </c>
      <c r="D13" s="31">
        <v>4152.9551200000005</v>
      </c>
    </row>
    <row r="14" spans="1:4" ht="57">
      <c r="A14" s="30" t="s">
        <v>123</v>
      </c>
      <c r="B14" s="30" t="s">
        <v>426</v>
      </c>
      <c r="C14" s="31">
        <v>198.7</v>
      </c>
      <c r="D14" s="31">
        <v>0</v>
      </c>
    </row>
    <row r="15" spans="1:4" ht="128.25">
      <c r="A15" s="30" t="s">
        <v>298</v>
      </c>
      <c r="B15" s="30" t="s">
        <v>427</v>
      </c>
      <c r="C15" s="31">
        <v>370831.9</v>
      </c>
      <c r="D15" s="31">
        <v>103124.51495</v>
      </c>
    </row>
    <row r="16" spans="1:4" ht="99.75">
      <c r="A16" s="30" t="s">
        <v>299</v>
      </c>
      <c r="B16" s="30" t="s">
        <v>428</v>
      </c>
      <c r="C16" s="31">
        <v>5453.8</v>
      </c>
      <c r="D16" s="31">
        <v>1066.7119599999999</v>
      </c>
    </row>
    <row r="17" spans="1:4" ht="85.5">
      <c r="A17" s="30" t="s">
        <v>99</v>
      </c>
      <c r="B17" s="30" t="s">
        <v>429</v>
      </c>
      <c r="C17" s="31">
        <v>680079.3</v>
      </c>
      <c r="D17" s="31">
        <v>0</v>
      </c>
    </row>
    <row r="18" spans="1:4" ht="85.5">
      <c r="A18" s="30" t="s">
        <v>300</v>
      </c>
      <c r="B18" s="30" t="s">
        <v>430</v>
      </c>
      <c r="C18" s="31">
        <v>714990.4</v>
      </c>
      <c r="D18" s="31">
        <v>201943.65393</v>
      </c>
    </row>
    <row r="19" spans="1:4" ht="114">
      <c r="A19" s="30" t="s">
        <v>124</v>
      </c>
      <c r="B19" s="30" t="s">
        <v>431</v>
      </c>
      <c r="C19" s="31">
        <v>451.2</v>
      </c>
      <c r="D19" s="31">
        <v>16.645720000000001</v>
      </c>
    </row>
    <row r="20" spans="1:4" ht="85.5">
      <c r="A20" s="30" t="s">
        <v>301</v>
      </c>
      <c r="B20" s="30" t="s">
        <v>432</v>
      </c>
      <c r="C20" s="31">
        <v>21143.1</v>
      </c>
      <c r="D20" s="31">
        <v>0</v>
      </c>
    </row>
    <row r="21" spans="1:4" ht="85.5">
      <c r="A21" s="30" t="s">
        <v>153</v>
      </c>
      <c r="B21" s="30" t="s">
        <v>433</v>
      </c>
      <c r="C21" s="31">
        <v>112500.6</v>
      </c>
      <c r="D21" s="31">
        <v>0</v>
      </c>
    </row>
    <row r="22" spans="1:4" ht="156.75">
      <c r="A22" s="30" t="s">
        <v>434</v>
      </c>
      <c r="B22" s="30" t="s">
        <v>435</v>
      </c>
      <c r="C22" s="31">
        <v>117500</v>
      </c>
      <c r="D22" s="31">
        <v>5640</v>
      </c>
    </row>
    <row r="23" spans="1:4" ht="57">
      <c r="A23" s="30" t="s">
        <v>376</v>
      </c>
      <c r="B23" s="30" t="s">
        <v>436</v>
      </c>
      <c r="C23" s="31">
        <v>50606.8</v>
      </c>
      <c r="D23" s="31">
        <v>365.76159000000001</v>
      </c>
    </row>
    <row r="24" spans="1:4" ht="99.75">
      <c r="A24" s="30" t="s">
        <v>437</v>
      </c>
      <c r="B24" s="30" t="s">
        <v>438</v>
      </c>
      <c r="C24" s="31">
        <v>89166.9</v>
      </c>
      <c r="D24" s="31">
        <v>0</v>
      </c>
    </row>
    <row r="25" spans="1:4" ht="42.75">
      <c r="A25" s="30" t="s">
        <v>378</v>
      </c>
      <c r="B25" s="30" t="s">
        <v>441</v>
      </c>
      <c r="C25" s="31">
        <v>20934.599999999999</v>
      </c>
      <c r="D25" s="31">
        <v>0</v>
      </c>
    </row>
    <row r="26" spans="1:4" ht="85.5">
      <c r="A26" s="30" t="s">
        <v>439</v>
      </c>
      <c r="B26" s="30" t="s">
        <v>442</v>
      </c>
      <c r="C26" s="31">
        <v>25527.599999999999</v>
      </c>
      <c r="D26" s="31">
        <v>0</v>
      </c>
    </row>
    <row r="27" spans="1:4" ht="99.75">
      <c r="A27" s="30" t="s">
        <v>440</v>
      </c>
      <c r="B27" s="30" t="s">
        <v>443</v>
      </c>
      <c r="C27" s="31">
        <v>25527.599999999999</v>
      </c>
      <c r="D27" s="31">
        <v>0</v>
      </c>
    </row>
    <row r="28" spans="1:4" ht="99.75">
      <c r="A28" s="30" t="s">
        <v>444</v>
      </c>
      <c r="B28" s="30" t="s">
        <v>445</v>
      </c>
      <c r="C28" s="31">
        <v>14417.3</v>
      </c>
      <c r="D28" s="31">
        <v>0</v>
      </c>
    </row>
    <row r="29" spans="1:4" ht="99.75">
      <c r="A29" s="30" t="s">
        <v>304</v>
      </c>
      <c r="B29" s="30" t="s">
        <v>446</v>
      </c>
      <c r="C29" s="31">
        <v>14417.3</v>
      </c>
      <c r="D29" s="31">
        <v>0</v>
      </c>
    </row>
    <row r="30" spans="1:4" ht="42.75">
      <c r="A30" s="30" t="s">
        <v>158</v>
      </c>
      <c r="B30" s="30" t="s">
        <v>447</v>
      </c>
      <c r="C30" s="31">
        <v>34542.1</v>
      </c>
      <c r="D30" s="31">
        <v>0</v>
      </c>
    </row>
    <row r="31" spans="1:4" ht="57">
      <c r="A31" s="30" t="s">
        <v>160</v>
      </c>
      <c r="B31" s="30" t="s">
        <v>448</v>
      </c>
      <c r="C31" s="31">
        <v>23637</v>
      </c>
      <c r="D31" s="31">
        <v>0</v>
      </c>
    </row>
    <row r="32" spans="1:4" ht="71.25">
      <c r="A32" s="30" t="s">
        <v>449</v>
      </c>
      <c r="B32" s="30" t="s">
        <v>450</v>
      </c>
      <c r="C32" s="31">
        <v>201048.7</v>
      </c>
      <c r="D32" s="31">
        <v>0</v>
      </c>
    </row>
    <row r="33" spans="1:4" ht="42.75">
      <c r="A33" s="30" t="s">
        <v>306</v>
      </c>
      <c r="B33" s="30" t="s">
        <v>451</v>
      </c>
      <c r="C33" s="31">
        <v>11464.7</v>
      </c>
      <c r="D33" s="31">
        <v>0</v>
      </c>
    </row>
    <row r="34" spans="1:4" ht="57">
      <c r="A34" s="30" t="s">
        <v>164</v>
      </c>
      <c r="B34" s="30" t="s">
        <v>452</v>
      </c>
      <c r="C34" s="31">
        <v>68192.5</v>
      </c>
      <c r="D34" s="31">
        <v>0</v>
      </c>
    </row>
    <row r="35" spans="1:4" ht="71.25">
      <c r="A35" s="30" t="s">
        <v>380</v>
      </c>
      <c r="B35" s="30" t="s">
        <v>453</v>
      </c>
      <c r="C35" s="31">
        <v>31861.3</v>
      </c>
      <c r="D35" s="31">
        <v>25000</v>
      </c>
    </row>
    <row r="36" spans="1:4" ht="71.25">
      <c r="A36" s="30" t="s">
        <v>382</v>
      </c>
      <c r="B36" s="30" t="s">
        <v>454</v>
      </c>
      <c r="C36" s="31">
        <v>131364.1</v>
      </c>
      <c r="D36" s="31">
        <v>0</v>
      </c>
    </row>
    <row r="37" spans="1:4" ht="99.75">
      <c r="A37" s="30" t="s">
        <v>166</v>
      </c>
      <c r="B37" s="30" t="s">
        <v>455</v>
      </c>
      <c r="C37" s="31">
        <v>329674.90000000002</v>
      </c>
      <c r="D37" s="31">
        <v>17908.811579999998</v>
      </c>
    </row>
    <row r="38" spans="1:4" ht="57">
      <c r="A38" s="30" t="s">
        <v>168</v>
      </c>
      <c r="B38" s="30" t="s">
        <v>456</v>
      </c>
      <c r="C38" s="31">
        <v>11913.6</v>
      </c>
      <c r="D38" s="31">
        <v>1714.0030400000001</v>
      </c>
    </row>
    <row r="39" spans="1:4" ht="185.25">
      <c r="A39" s="30" t="s">
        <v>308</v>
      </c>
      <c r="B39" s="30" t="s">
        <v>457</v>
      </c>
      <c r="C39" s="31">
        <v>5804.7</v>
      </c>
      <c r="D39" s="31">
        <v>0</v>
      </c>
    </row>
    <row r="40" spans="1:4" ht="99.75">
      <c r="A40" s="30" t="s">
        <v>310</v>
      </c>
      <c r="B40" s="30" t="s">
        <v>458</v>
      </c>
      <c r="C40" s="31">
        <v>35946.400000000001</v>
      </c>
      <c r="D40" s="31">
        <v>0</v>
      </c>
    </row>
    <row r="41" spans="1:4" ht="114">
      <c r="A41" s="30" t="s">
        <v>312</v>
      </c>
      <c r="B41" s="30" t="s">
        <v>460</v>
      </c>
      <c r="C41" s="31">
        <v>37600</v>
      </c>
      <c r="D41" s="31">
        <v>0</v>
      </c>
    </row>
    <row r="42" spans="1:4" ht="57">
      <c r="A42" s="30" t="s">
        <v>459</v>
      </c>
      <c r="B42" s="30" t="s">
        <v>461</v>
      </c>
      <c r="C42" s="31">
        <v>61042.7</v>
      </c>
      <c r="D42" s="31">
        <v>0</v>
      </c>
    </row>
    <row r="43" spans="1:4" ht="99.75">
      <c r="A43" s="30" t="s">
        <v>350</v>
      </c>
      <c r="B43" s="30" t="s">
        <v>462</v>
      </c>
      <c r="C43" s="31">
        <v>8313.2000000000007</v>
      </c>
      <c r="D43" s="31">
        <v>0</v>
      </c>
    </row>
    <row r="44" spans="1:4" ht="114">
      <c r="A44" s="30" t="s">
        <v>314</v>
      </c>
      <c r="B44" s="30" t="s">
        <v>463</v>
      </c>
      <c r="C44" s="31">
        <v>2464.3000000000002</v>
      </c>
      <c r="D44" s="31">
        <v>0</v>
      </c>
    </row>
    <row r="45" spans="1:4" ht="57">
      <c r="A45" s="30" t="s">
        <v>464</v>
      </c>
      <c r="B45" s="30" t="s">
        <v>465</v>
      </c>
      <c r="C45" s="31">
        <v>2682013.5</v>
      </c>
      <c r="D45" s="31">
        <v>772179.31363999995</v>
      </c>
    </row>
    <row r="46" spans="1:4" ht="99.75">
      <c r="A46" s="30" t="s">
        <v>362</v>
      </c>
      <c r="B46" s="30" t="s">
        <v>466</v>
      </c>
      <c r="C46" s="31">
        <v>848742.6</v>
      </c>
      <c r="D46" s="31">
        <v>201983.23056999999</v>
      </c>
    </row>
    <row r="47" spans="1:4" ht="99.75">
      <c r="A47" s="30" t="s">
        <v>384</v>
      </c>
      <c r="B47" s="30" t="s">
        <v>467</v>
      </c>
      <c r="C47" s="31">
        <v>936039.1</v>
      </c>
      <c r="D47" s="31">
        <v>0</v>
      </c>
    </row>
    <row r="48" spans="1:4" ht="114">
      <c r="A48" s="30" t="s">
        <v>125</v>
      </c>
      <c r="B48" s="30" t="s">
        <v>468</v>
      </c>
      <c r="C48" s="31">
        <v>1611.1</v>
      </c>
      <c r="D48" s="31">
        <v>0</v>
      </c>
    </row>
    <row r="49" spans="1:4" ht="85.5">
      <c r="A49" s="30" t="s">
        <v>386</v>
      </c>
      <c r="B49" s="30" t="s">
        <v>469</v>
      </c>
      <c r="C49" s="31">
        <v>303000.8</v>
      </c>
      <c r="D49" s="31">
        <v>0</v>
      </c>
    </row>
    <row r="50" spans="1:4" ht="114">
      <c r="A50" s="30" t="s">
        <v>388</v>
      </c>
      <c r="B50" s="30" t="s">
        <v>470</v>
      </c>
      <c r="C50" s="31">
        <v>4493.8</v>
      </c>
      <c r="D50" s="31">
        <v>0</v>
      </c>
    </row>
    <row r="51" spans="1:4" ht="71.25">
      <c r="A51" s="30" t="s">
        <v>126</v>
      </c>
      <c r="B51" s="30" t="s">
        <v>471</v>
      </c>
      <c r="C51" s="31">
        <v>7153</v>
      </c>
      <c r="D51" s="31">
        <v>4286.3856100000003</v>
      </c>
    </row>
    <row r="52" spans="1:4" ht="85.5">
      <c r="A52" s="30" t="s">
        <v>128</v>
      </c>
      <c r="B52" s="30" t="s">
        <v>472</v>
      </c>
      <c r="C52" s="31">
        <v>7634</v>
      </c>
      <c r="D52" s="31">
        <v>0</v>
      </c>
    </row>
    <row r="53" spans="1:4" ht="71.25">
      <c r="A53" s="30" t="s">
        <v>129</v>
      </c>
      <c r="B53" s="30" t="s">
        <v>473</v>
      </c>
      <c r="C53" s="31">
        <v>25651.5</v>
      </c>
      <c r="D53" s="31">
        <v>0</v>
      </c>
    </row>
    <row r="54" spans="1:4" ht="42.75">
      <c r="A54" s="30" t="s">
        <v>474</v>
      </c>
      <c r="B54" s="30" t="s">
        <v>475</v>
      </c>
      <c r="C54" s="31">
        <v>28200</v>
      </c>
      <c r="D54" s="31">
        <v>0</v>
      </c>
    </row>
    <row r="55" spans="1:4" ht="42.75">
      <c r="A55" s="30" t="s">
        <v>320</v>
      </c>
      <c r="B55" s="30" t="s">
        <v>476</v>
      </c>
      <c r="C55" s="31">
        <v>85009.9</v>
      </c>
      <c r="D55" s="31">
        <v>1470</v>
      </c>
    </row>
    <row r="56" spans="1:4" ht="99.75">
      <c r="A56" s="30" t="s">
        <v>390</v>
      </c>
      <c r="B56" s="30" t="s">
        <v>477</v>
      </c>
      <c r="C56" s="31">
        <v>10804.5</v>
      </c>
      <c r="D56" s="31">
        <v>0</v>
      </c>
    </row>
    <row r="57" spans="1:4" ht="42.75">
      <c r="A57" s="30" t="s">
        <v>130</v>
      </c>
      <c r="B57" s="30" t="s">
        <v>478</v>
      </c>
      <c r="C57" s="31">
        <v>193259.1</v>
      </c>
      <c r="D57" s="31">
        <v>23274.152489999997</v>
      </c>
    </row>
    <row r="58" spans="1:4" ht="71.25">
      <c r="A58" s="30" t="s">
        <v>322</v>
      </c>
      <c r="B58" s="30" t="s">
        <v>479</v>
      </c>
      <c r="C58" s="31">
        <v>180097.9</v>
      </c>
      <c r="D58" s="31">
        <v>0</v>
      </c>
    </row>
    <row r="59" spans="1:4" ht="71.25">
      <c r="A59" s="30" t="s">
        <v>324</v>
      </c>
      <c r="B59" s="30" t="s">
        <v>480</v>
      </c>
      <c r="C59" s="31">
        <v>222426</v>
      </c>
      <c r="D59" s="31">
        <v>38878.466619999999</v>
      </c>
    </row>
    <row r="60" spans="1:4" ht="71.25">
      <c r="A60" s="30" t="s">
        <v>127</v>
      </c>
      <c r="B60" s="30" t="s">
        <v>481</v>
      </c>
      <c r="C60" s="31">
        <v>1764.1</v>
      </c>
      <c r="D60" s="31">
        <v>0</v>
      </c>
    </row>
    <row r="61" spans="1:4" ht="57">
      <c r="A61" s="30" t="s">
        <v>131</v>
      </c>
      <c r="B61" s="30" t="s">
        <v>482</v>
      </c>
      <c r="C61" s="31">
        <v>5103.8</v>
      </c>
      <c r="D61" s="31">
        <v>0</v>
      </c>
    </row>
    <row r="62" spans="1:4" ht="57">
      <c r="A62" s="30" t="s">
        <v>132</v>
      </c>
      <c r="B62" s="30" t="s">
        <v>483</v>
      </c>
      <c r="C62" s="31">
        <v>11347</v>
      </c>
      <c r="D62" s="31">
        <v>0</v>
      </c>
    </row>
    <row r="63" spans="1:4" ht="28.5">
      <c r="A63" s="30" t="s">
        <v>327</v>
      </c>
      <c r="B63" s="30" t="s">
        <v>484</v>
      </c>
      <c r="C63" s="31">
        <v>216669.6</v>
      </c>
      <c r="D63" s="31">
        <v>0</v>
      </c>
    </row>
    <row r="64" spans="1:4" ht="71.25">
      <c r="A64" s="30" t="s">
        <v>284</v>
      </c>
      <c r="B64" s="30" t="s">
        <v>485</v>
      </c>
      <c r="C64" s="31">
        <v>125955</v>
      </c>
      <c r="D64" s="31">
        <v>0</v>
      </c>
    </row>
    <row r="65" spans="1:4" ht="99.75">
      <c r="A65" s="30" t="s">
        <v>486</v>
      </c>
      <c r="B65" s="30" t="s">
        <v>487</v>
      </c>
      <c r="C65" s="31">
        <v>104790.6</v>
      </c>
      <c r="D65" s="31">
        <v>0</v>
      </c>
    </row>
    <row r="66" spans="1:4" ht="57">
      <c r="A66" s="30" t="s">
        <v>328</v>
      </c>
      <c r="B66" s="30" t="s">
        <v>488</v>
      </c>
      <c r="C66" s="31">
        <v>209668.2</v>
      </c>
      <c r="D66" s="31">
        <v>32835.596019999997</v>
      </c>
    </row>
    <row r="67" spans="1:4" ht="57">
      <c r="A67" s="30" t="s">
        <v>170</v>
      </c>
      <c r="B67" s="30" t="s">
        <v>489</v>
      </c>
      <c r="C67" s="31">
        <v>283070.90000000002</v>
      </c>
      <c r="D67" s="31">
        <v>0</v>
      </c>
    </row>
    <row r="68" spans="1:4" ht="57">
      <c r="A68" s="30" t="s">
        <v>133</v>
      </c>
      <c r="B68" s="30" t="s">
        <v>490</v>
      </c>
      <c r="C68" s="31">
        <v>34002</v>
      </c>
      <c r="D68" s="31">
        <v>0</v>
      </c>
    </row>
    <row r="69" spans="1:4" ht="42.75">
      <c r="A69" s="30" t="s">
        <v>330</v>
      </c>
      <c r="B69" s="30" t="s">
        <v>491</v>
      </c>
      <c r="C69" s="31">
        <v>280002.8</v>
      </c>
      <c r="D69" s="31">
        <v>0</v>
      </c>
    </row>
    <row r="70" spans="1:4" ht="85.5">
      <c r="A70" s="30" t="s">
        <v>332</v>
      </c>
      <c r="B70" s="30" t="s">
        <v>492</v>
      </c>
      <c r="C70" s="31">
        <v>73750.2</v>
      </c>
      <c r="D70" s="31">
        <v>16442.97652</v>
      </c>
    </row>
    <row r="71" spans="1:4" ht="185.25">
      <c r="A71" s="30" t="s">
        <v>392</v>
      </c>
      <c r="B71" s="30" t="s">
        <v>493</v>
      </c>
      <c r="C71" s="31">
        <v>28100.7</v>
      </c>
      <c r="D71" s="31">
        <v>0</v>
      </c>
    </row>
    <row r="72" spans="1:4" ht="71.25">
      <c r="A72" s="30" t="s">
        <v>171</v>
      </c>
      <c r="B72" s="30" t="s">
        <v>494</v>
      </c>
      <c r="C72" s="31">
        <v>277300</v>
      </c>
      <c r="D72" s="31">
        <v>11228.53556</v>
      </c>
    </row>
    <row r="73" spans="1:4" ht="99.75">
      <c r="A73" s="30" t="s">
        <v>334</v>
      </c>
      <c r="B73" s="30" t="s">
        <v>495</v>
      </c>
      <c r="C73" s="31">
        <v>148463</v>
      </c>
      <c r="D73" s="31">
        <v>0</v>
      </c>
    </row>
    <row r="74" spans="1:4" ht="142.5">
      <c r="A74" s="30" t="s">
        <v>394</v>
      </c>
      <c r="B74" s="30" t="s">
        <v>496</v>
      </c>
      <c r="C74" s="31">
        <v>873000</v>
      </c>
      <c r="D74" s="31">
        <v>0</v>
      </c>
    </row>
    <row r="75" spans="1:4" ht="28.5">
      <c r="A75" s="30" t="s">
        <v>497</v>
      </c>
      <c r="B75" s="30" t="s">
        <v>498</v>
      </c>
      <c r="C75" s="31">
        <v>6594383</v>
      </c>
      <c r="D75" s="31">
        <v>1375912.60552</v>
      </c>
    </row>
    <row r="76" spans="1:4" ht="57">
      <c r="A76" s="30" t="s">
        <v>102</v>
      </c>
      <c r="B76" s="30" t="s">
        <v>499</v>
      </c>
      <c r="C76" s="31">
        <v>63284.3</v>
      </c>
      <c r="D76" s="31">
        <v>13906.196169999999</v>
      </c>
    </row>
    <row r="77" spans="1:4" ht="85.5">
      <c r="A77" s="30" t="s">
        <v>136</v>
      </c>
      <c r="B77" s="30" t="s">
        <v>500</v>
      </c>
      <c r="C77" s="31">
        <v>1003.5</v>
      </c>
      <c r="D77" s="31">
        <v>0</v>
      </c>
    </row>
    <row r="78" spans="1:4" ht="42.75">
      <c r="A78" s="30" t="s">
        <v>104</v>
      </c>
      <c r="B78" s="30" t="s">
        <v>501</v>
      </c>
      <c r="C78" s="31">
        <v>67926.399999999994</v>
      </c>
      <c r="D78" s="31">
        <v>12000</v>
      </c>
    </row>
    <row r="79" spans="1:4" ht="42.75">
      <c r="A79" s="30" t="s">
        <v>103</v>
      </c>
      <c r="B79" s="30" t="s">
        <v>502</v>
      </c>
      <c r="C79" s="31">
        <v>1029348.4</v>
      </c>
      <c r="D79" s="31">
        <v>234412.28631</v>
      </c>
    </row>
    <row r="80" spans="1:4" ht="85.5">
      <c r="A80" s="30" t="s">
        <v>503</v>
      </c>
      <c r="B80" s="30" t="s">
        <v>504</v>
      </c>
      <c r="C80" s="31">
        <v>11888.1</v>
      </c>
      <c r="D80" s="31">
        <v>1481.51</v>
      </c>
    </row>
    <row r="81" spans="1:4" ht="85.5">
      <c r="A81" s="30" t="s">
        <v>112</v>
      </c>
      <c r="B81" s="30" t="s">
        <v>505</v>
      </c>
      <c r="C81" s="31">
        <v>1485.7</v>
      </c>
      <c r="D81" s="31">
        <v>352.95752000000005</v>
      </c>
    </row>
    <row r="82" spans="1:4" ht="99.75">
      <c r="A82" s="30" t="s">
        <v>506</v>
      </c>
      <c r="B82" s="30" t="s">
        <v>507</v>
      </c>
      <c r="C82" s="31">
        <v>15953.1</v>
      </c>
      <c r="D82" s="31">
        <v>1614.3879999999999</v>
      </c>
    </row>
    <row r="83" spans="1:4" ht="85.5">
      <c r="A83" s="30" t="s">
        <v>101</v>
      </c>
      <c r="B83" s="30" t="s">
        <v>508</v>
      </c>
      <c r="C83" s="31">
        <v>29492</v>
      </c>
      <c r="D83" s="31">
        <v>29492</v>
      </c>
    </row>
    <row r="84" spans="1:4" ht="128.25">
      <c r="A84" s="30" t="s">
        <v>509</v>
      </c>
      <c r="B84" s="30" t="s">
        <v>510</v>
      </c>
      <c r="C84" s="31">
        <v>79.599999999999994</v>
      </c>
      <c r="D84" s="31">
        <v>17.125799999999998</v>
      </c>
    </row>
    <row r="85" spans="1:4" ht="57">
      <c r="A85" s="30" t="s">
        <v>100</v>
      </c>
      <c r="B85" s="30" t="s">
        <v>511</v>
      </c>
      <c r="C85" s="31">
        <v>953063.8</v>
      </c>
      <c r="D85" s="31">
        <v>110068.11345999999</v>
      </c>
    </row>
    <row r="86" spans="1:4" ht="71.25">
      <c r="A86" s="30" t="s">
        <v>105</v>
      </c>
      <c r="B86" s="30" t="s">
        <v>512</v>
      </c>
      <c r="C86" s="31">
        <v>17141.099999999999</v>
      </c>
      <c r="D86" s="31">
        <v>3659.7672599999996</v>
      </c>
    </row>
    <row r="87" spans="1:4" ht="156.75">
      <c r="A87" s="30" t="s">
        <v>513</v>
      </c>
      <c r="B87" s="30" t="s">
        <v>514</v>
      </c>
      <c r="C87" s="31">
        <v>16838.2</v>
      </c>
      <c r="D87" s="31">
        <v>3538.9359900000004</v>
      </c>
    </row>
    <row r="88" spans="1:4" ht="142.5">
      <c r="A88" s="30" t="s">
        <v>515</v>
      </c>
      <c r="B88" s="30" t="s">
        <v>517</v>
      </c>
      <c r="C88" s="31">
        <v>10.5</v>
      </c>
      <c r="D88" s="31">
        <v>0</v>
      </c>
    </row>
    <row r="89" spans="1:4" ht="114">
      <c r="A89" s="30" t="s">
        <v>516</v>
      </c>
      <c r="B89" s="30" t="s">
        <v>518</v>
      </c>
      <c r="C89" s="31">
        <v>987265.1</v>
      </c>
      <c r="D89" s="31">
        <v>257825.10172000001</v>
      </c>
    </row>
    <row r="90" spans="1:4" ht="171">
      <c r="A90" s="30" t="s">
        <v>519</v>
      </c>
      <c r="B90" s="30" t="s">
        <v>520</v>
      </c>
      <c r="C90" s="31">
        <v>1082229</v>
      </c>
      <c r="D90" s="31">
        <v>243859.12525000001</v>
      </c>
    </row>
    <row r="91" spans="1:4" ht="42.75">
      <c r="A91" s="30" t="s">
        <v>218</v>
      </c>
      <c r="B91" s="30" t="s">
        <v>521</v>
      </c>
      <c r="C91" s="31">
        <v>51171.6</v>
      </c>
      <c r="D91" s="31">
        <v>0</v>
      </c>
    </row>
    <row r="92" spans="1:4" ht="114">
      <c r="A92" s="30" t="s">
        <v>220</v>
      </c>
      <c r="B92" s="30" t="s">
        <v>522</v>
      </c>
      <c r="C92" s="31">
        <v>22801.8</v>
      </c>
      <c r="D92" s="31">
        <v>4878.9306999999999</v>
      </c>
    </row>
    <row r="93" spans="1:4" ht="42.75">
      <c r="A93" s="30" t="s">
        <v>222</v>
      </c>
      <c r="B93" s="30" t="s">
        <v>523</v>
      </c>
      <c r="C93" s="31">
        <v>2395.3000000000002</v>
      </c>
      <c r="D93" s="31">
        <v>0</v>
      </c>
    </row>
    <row r="94" spans="1:4" ht="114">
      <c r="A94" s="30" t="s">
        <v>223</v>
      </c>
      <c r="B94" s="30" t="s">
        <v>524</v>
      </c>
      <c r="C94" s="31">
        <v>252225</v>
      </c>
      <c r="D94" s="31">
        <v>60131.347000000002</v>
      </c>
    </row>
    <row r="95" spans="1:4" ht="142.5">
      <c r="A95" s="30" t="s">
        <v>134</v>
      </c>
      <c r="B95" s="30" t="s">
        <v>525</v>
      </c>
      <c r="C95" s="31">
        <v>310732.90000000002</v>
      </c>
      <c r="D95" s="31">
        <v>4491.2782699999998</v>
      </c>
    </row>
    <row r="96" spans="1:4" ht="42.75">
      <c r="A96" s="30" t="s">
        <v>336</v>
      </c>
      <c r="B96" s="30" t="s">
        <v>526</v>
      </c>
      <c r="C96" s="31">
        <v>16337</v>
      </c>
      <c r="D96" s="31">
        <v>0</v>
      </c>
    </row>
    <row r="97" spans="1:4" ht="57">
      <c r="A97" s="30" t="s">
        <v>226</v>
      </c>
      <c r="B97" s="30" t="s">
        <v>529</v>
      </c>
      <c r="C97" s="31">
        <v>1521771.7</v>
      </c>
      <c r="D97" s="31">
        <v>373915.06066000002</v>
      </c>
    </row>
    <row r="98" spans="1:4" ht="42.75">
      <c r="A98" s="30" t="s">
        <v>527</v>
      </c>
      <c r="B98" s="30" t="s">
        <v>530</v>
      </c>
      <c r="C98" s="31">
        <v>139938.9</v>
      </c>
      <c r="D98" s="31">
        <v>20268.48141</v>
      </c>
    </row>
    <row r="99" spans="1:4" ht="28.5">
      <c r="A99" s="30" t="s">
        <v>528</v>
      </c>
      <c r="B99" s="30" t="s">
        <v>531</v>
      </c>
      <c r="C99" s="31">
        <v>6062819.9930400001</v>
      </c>
      <c r="D99" s="31">
        <v>728927.84567999991</v>
      </c>
    </row>
    <row r="100" spans="1:4" ht="71.25">
      <c r="A100" s="30" t="s">
        <v>139</v>
      </c>
      <c r="B100" s="30" t="s">
        <v>533</v>
      </c>
      <c r="C100" s="31">
        <v>3365.8080399999999</v>
      </c>
      <c r="D100" s="31">
        <v>3365.8080399999999</v>
      </c>
    </row>
    <row r="101" spans="1:4" ht="71.25">
      <c r="A101" s="30" t="s">
        <v>532</v>
      </c>
      <c r="B101" s="30" t="s">
        <v>534</v>
      </c>
      <c r="C101" s="31">
        <v>1650.2850000000001</v>
      </c>
      <c r="D101" s="31">
        <v>1717.1206299999999</v>
      </c>
    </row>
    <row r="102" spans="1:4" ht="57">
      <c r="A102" s="30" t="s">
        <v>138</v>
      </c>
      <c r="B102" s="30" t="s">
        <v>535</v>
      </c>
      <c r="C102" s="31">
        <v>114329.9</v>
      </c>
      <c r="D102" s="31">
        <v>67196.196360000002</v>
      </c>
    </row>
    <row r="103" spans="1:4" ht="85.5">
      <c r="A103" s="30" t="s">
        <v>337</v>
      </c>
      <c r="B103" s="30" t="s">
        <v>536</v>
      </c>
      <c r="C103" s="31">
        <v>130647</v>
      </c>
      <c r="D103" s="31">
        <v>0</v>
      </c>
    </row>
    <row r="104" spans="1:4" ht="71.25">
      <c r="A104" s="30" t="s">
        <v>229</v>
      </c>
      <c r="B104" s="30" t="s">
        <v>537</v>
      </c>
      <c r="C104" s="31">
        <v>87511.8</v>
      </c>
      <c r="D104" s="31">
        <v>17559.559000000001</v>
      </c>
    </row>
    <row r="105" spans="1:4" ht="285">
      <c r="A105" s="30" t="s">
        <v>346</v>
      </c>
      <c r="B105" s="30" t="s">
        <v>538</v>
      </c>
      <c r="C105" s="31">
        <v>1356.4</v>
      </c>
      <c r="D105" s="31">
        <v>0</v>
      </c>
    </row>
    <row r="106" spans="1:4" ht="99.75">
      <c r="A106" s="30" t="s">
        <v>539</v>
      </c>
      <c r="B106" s="30" t="s">
        <v>540</v>
      </c>
      <c r="C106" s="31">
        <v>981438.4</v>
      </c>
      <c r="D106" s="31">
        <v>231010.28771</v>
      </c>
    </row>
    <row r="107" spans="1:4" ht="85.5">
      <c r="A107" s="30" t="s">
        <v>233</v>
      </c>
      <c r="B107" s="30" t="s">
        <v>541</v>
      </c>
      <c r="C107" s="31">
        <v>1300000</v>
      </c>
      <c r="D107" s="31">
        <v>63820.800000000003</v>
      </c>
    </row>
    <row r="108" spans="1:4" ht="99.75">
      <c r="A108" s="30" t="s">
        <v>354</v>
      </c>
      <c r="B108" s="30" t="s">
        <v>542</v>
      </c>
      <c r="C108" s="31">
        <v>200000</v>
      </c>
      <c r="D108" s="31">
        <v>0</v>
      </c>
    </row>
    <row r="109" spans="1:4" ht="71.25">
      <c r="A109" s="30" t="s">
        <v>235</v>
      </c>
      <c r="B109" s="30" t="s">
        <v>543</v>
      </c>
      <c r="C109" s="31">
        <v>34.200000000000003</v>
      </c>
      <c r="D109" s="31">
        <v>0</v>
      </c>
    </row>
    <row r="110" spans="1:4" ht="42.75">
      <c r="A110" s="30" t="s">
        <v>339</v>
      </c>
      <c r="B110" s="30" t="s">
        <v>544</v>
      </c>
      <c r="C110" s="31">
        <v>1000</v>
      </c>
      <c r="D110" s="31">
        <v>0</v>
      </c>
    </row>
    <row r="111" spans="1:4" ht="57">
      <c r="A111" s="30" t="s">
        <v>396</v>
      </c>
      <c r="B111" s="30" t="s">
        <v>545</v>
      </c>
      <c r="C111" s="31">
        <v>20000</v>
      </c>
      <c r="D111" s="31">
        <v>0</v>
      </c>
    </row>
    <row r="112" spans="1:4" ht="99.75">
      <c r="A112" s="30" t="s">
        <v>237</v>
      </c>
      <c r="B112" s="30" t="s">
        <v>546</v>
      </c>
      <c r="C112" s="31">
        <v>194.7</v>
      </c>
      <c r="D112" s="31">
        <v>0</v>
      </c>
    </row>
    <row r="113" spans="1:4" ht="99.75">
      <c r="A113" s="30" t="s">
        <v>265</v>
      </c>
      <c r="B113" s="30" t="s">
        <v>547</v>
      </c>
      <c r="C113" s="31">
        <v>3139160</v>
      </c>
      <c r="D113" s="31">
        <v>318024.37394000002</v>
      </c>
    </row>
    <row r="114" spans="1:4" ht="71.25">
      <c r="A114" s="30" t="s">
        <v>267</v>
      </c>
      <c r="B114" s="30" t="s">
        <v>548</v>
      </c>
      <c r="C114" s="31">
        <v>82131.5</v>
      </c>
      <c r="D114" s="31">
        <v>26233.7</v>
      </c>
    </row>
    <row r="115" spans="1:4" ht="42.75">
      <c r="A115" s="30" t="s">
        <v>268</v>
      </c>
      <c r="B115" s="30" t="s">
        <v>549</v>
      </c>
      <c r="C115" s="31">
        <v>723674.29358000006</v>
      </c>
      <c r="D115" s="31">
        <v>0</v>
      </c>
    </row>
    <row r="116" spans="1:4" ht="57">
      <c r="A116" s="30" t="s">
        <v>269</v>
      </c>
      <c r="B116" s="30" t="s">
        <v>550</v>
      </c>
      <c r="C116" s="31">
        <v>723674.29358000006</v>
      </c>
      <c r="D116" s="31">
        <v>0</v>
      </c>
    </row>
    <row r="117" spans="1:4" ht="156.75">
      <c r="A117" s="30" t="s">
        <v>270</v>
      </c>
      <c r="B117" s="30" t="s">
        <v>551</v>
      </c>
      <c r="C117" s="31">
        <v>723674.29358000006</v>
      </c>
      <c r="D117" s="31">
        <v>0</v>
      </c>
    </row>
    <row r="118" spans="1:4" ht="28.5">
      <c r="A118" s="30" t="s">
        <v>398</v>
      </c>
      <c r="B118" s="30" t="s">
        <v>552</v>
      </c>
      <c r="C118" s="31">
        <v>235443.9</v>
      </c>
      <c r="D118" s="31">
        <v>0</v>
      </c>
    </row>
    <row r="119" spans="1:4" ht="42.75">
      <c r="A119" s="30" t="s">
        <v>400</v>
      </c>
      <c r="B119" s="30" t="s">
        <v>553</v>
      </c>
      <c r="C119" s="31">
        <v>235443.9</v>
      </c>
      <c r="D119" s="31">
        <v>0</v>
      </c>
    </row>
    <row r="120" spans="1:4" ht="85.5">
      <c r="A120" s="30" t="s">
        <v>258</v>
      </c>
      <c r="B120" s="30" t="s">
        <v>554</v>
      </c>
      <c r="C120" s="31">
        <v>0</v>
      </c>
      <c r="D120" s="31">
        <v>150889.32300999999</v>
      </c>
    </row>
    <row r="121" spans="1:4" ht="114">
      <c r="A121" s="30" t="s">
        <v>347</v>
      </c>
      <c r="B121" s="30" t="s">
        <v>555</v>
      </c>
      <c r="C121" s="31">
        <v>0</v>
      </c>
      <c r="D121" s="31">
        <v>150889.32300999999</v>
      </c>
    </row>
    <row r="122" spans="1:4" ht="114">
      <c r="A122" s="30" t="s">
        <v>242</v>
      </c>
      <c r="B122" s="30" t="s">
        <v>556</v>
      </c>
      <c r="C122" s="31">
        <v>0</v>
      </c>
      <c r="D122" s="31">
        <v>150889.32300999999</v>
      </c>
    </row>
    <row r="123" spans="1:4" ht="42.75">
      <c r="A123" s="30" t="s">
        <v>557</v>
      </c>
      <c r="B123" s="30" t="s">
        <v>558</v>
      </c>
      <c r="C123" s="31">
        <v>0</v>
      </c>
      <c r="D123" s="31">
        <v>17821.85874</v>
      </c>
    </row>
    <row r="124" spans="1:4" ht="57">
      <c r="A124" s="30" t="s">
        <v>275</v>
      </c>
      <c r="B124" s="30" t="s">
        <v>559</v>
      </c>
      <c r="C124" s="31">
        <v>0</v>
      </c>
      <c r="D124" s="31">
        <v>17821.85874</v>
      </c>
    </row>
    <row r="125" spans="1:4" ht="114">
      <c r="A125" s="30" t="s">
        <v>402</v>
      </c>
      <c r="B125" s="30" t="s">
        <v>560</v>
      </c>
      <c r="C125" s="31">
        <v>0</v>
      </c>
      <c r="D125" s="31">
        <v>863.24540000000002</v>
      </c>
    </row>
    <row r="126" spans="1:4" ht="114">
      <c r="A126" s="30" t="s">
        <v>404</v>
      </c>
      <c r="B126" s="30" t="s">
        <v>561</v>
      </c>
      <c r="C126" s="31">
        <v>0</v>
      </c>
      <c r="D126" s="31">
        <v>377.93056999999999</v>
      </c>
    </row>
    <row r="127" spans="1:4" ht="71.25">
      <c r="A127" s="30" t="s">
        <v>239</v>
      </c>
      <c r="B127" s="30" t="s">
        <v>562</v>
      </c>
      <c r="C127" s="31">
        <v>0</v>
      </c>
      <c r="D127" s="31">
        <v>1021.0664</v>
      </c>
    </row>
    <row r="128" spans="1:4" ht="99.75">
      <c r="A128" s="30" t="s">
        <v>140</v>
      </c>
      <c r="B128" s="30" t="s">
        <v>563</v>
      </c>
      <c r="C128" s="31">
        <v>0</v>
      </c>
      <c r="D128" s="31">
        <v>1151.1780000000001</v>
      </c>
    </row>
    <row r="129" spans="1:4" ht="71.25">
      <c r="A129" s="30" t="s">
        <v>564</v>
      </c>
      <c r="B129" s="30" t="s">
        <v>565</v>
      </c>
      <c r="C129" s="31">
        <v>0</v>
      </c>
      <c r="D129" s="31">
        <v>9.2000000000000003E-4</v>
      </c>
    </row>
    <row r="130" spans="1:4" ht="128.25">
      <c r="A130" s="30" t="s">
        <v>406</v>
      </c>
      <c r="B130" s="30" t="s">
        <v>566</v>
      </c>
      <c r="C130" s="31">
        <v>0</v>
      </c>
      <c r="D130" s="31">
        <v>92.525600000000011</v>
      </c>
    </row>
    <row r="131" spans="1:4" ht="85.5">
      <c r="A131" s="30" t="s">
        <v>141</v>
      </c>
      <c r="B131" s="30" t="s">
        <v>567</v>
      </c>
      <c r="C131" s="31">
        <v>0</v>
      </c>
      <c r="D131" s="31">
        <v>14412.35908</v>
      </c>
    </row>
    <row r="132" spans="1:4" ht="85.5">
      <c r="A132" s="30" t="s">
        <v>408</v>
      </c>
      <c r="B132" s="30" t="s">
        <v>569</v>
      </c>
      <c r="C132" s="31">
        <v>0</v>
      </c>
      <c r="D132" s="31">
        <v>115149.1583</v>
      </c>
    </row>
    <row r="133" spans="1:4" ht="57">
      <c r="A133" s="30" t="s">
        <v>568</v>
      </c>
      <c r="B133" s="30" t="s">
        <v>570</v>
      </c>
      <c r="C133" s="31">
        <v>0</v>
      </c>
      <c r="D133" s="32">
        <v>-714405.98934000009</v>
      </c>
    </row>
    <row r="134" spans="1:4" ht="71.25">
      <c r="A134" s="30" t="s">
        <v>244</v>
      </c>
      <c r="B134" s="30" t="s">
        <v>571</v>
      </c>
      <c r="C134" s="31">
        <v>0</v>
      </c>
      <c r="D134" s="32">
        <v>-714405.98934000009</v>
      </c>
    </row>
    <row r="135" spans="1:4" ht="57">
      <c r="A135" s="30" t="s">
        <v>572</v>
      </c>
      <c r="B135" s="30" t="s">
        <v>577</v>
      </c>
      <c r="C135" s="31">
        <v>0</v>
      </c>
      <c r="D135" s="32">
        <v>-78.348230000000001</v>
      </c>
    </row>
    <row r="136" spans="1:4" ht="71.25">
      <c r="A136" s="30" t="s">
        <v>142</v>
      </c>
      <c r="B136" s="30" t="s">
        <v>578</v>
      </c>
      <c r="C136" s="31">
        <v>0</v>
      </c>
      <c r="D136" s="32">
        <v>-1.05006</v>
      </c>
    </row>
    <row r="137" spans="1:4" ht="128.25">
      <c r="A137" s="30" t="s">
        <v>573</v>
      </c>
      <c r="B137" s="30" t="s">
        <v>579</v>
      </c>
      <c r="C137" s="31">
        <v>0</v>
      </c>
      <c r="D137" s="32">
        <v>-13.107959999999999</v>
      </c>
    </row>
    <row r="138" spans="1:4" ht="128.25">
      <c r="A138" s="30" t="s">
        <v>574</v>
      </c>
      <c r="B138" s="30" t="s">
        <v>580</v>
      </c>
      <c r="C138" s="31">
        <v>0</v>
      </c>
      <c r="D138" s="33">
        <v>-1.0000000000000001E-5</v>
      </c>
    </row>
    <row r="139" spans="1:4" ht="128.25">
      <c r="A139" s="30" t="s">
        <v>575</v>
      </c>
      <c r="B139" s="30" t="s">
        <v>581</v>
      </c>
      <c r="C139" s="31">
        <v>0</v>
      </c>
      <c r="D139" s="32">
        <v>-863.33881000000008</v>
      </c>
    </row>
    <row r="140" spans="1:4" ht="99.75">
      <c r="A140" s="30" t="s">
        <v>576</v>
      </c>
      <c r="B140" s="30" t="s">
        <v>582</v>
      </c>
      <c r="C140" s="31">
        <v>0</v>
      </c>
      <c r="D140" s="32">
        <v>-1054.8201899999999</v>
      </c>
    </row>
    <row r="141" spans="1:4" ht="99.75">
      <c r="A141" s="30" t="s">
        <v>583</v>
      </c>
      <c r="B141" s="30" t="s">
        <v>584</v>
      </c>
      <c r="C141" s="31">
        <v>0</v>
      </c>
      <c r="D141" s="32">
        <v>-3095.3154300000001</v>
      </c>
    </row>
    <row r="142" spans="1:4" ht="71.25">
      <c r="A142" s="30" t="s">
        <v>277</v>
      </c>
      <c r="B142" s="30" t="s">
        <v>587</v>
      </c>
      <c r="C142" s="31">
        <v>0</v>
      </c>
      <c r="D142" s="32">
        <v>-496.16647999999998</v>
      </c>
    </row>
    <row r="143" spans="1:4" ht="57">
      <c r="A143" s="30" t="s">
        <v>247</v>
      </c>
      <c r="B143" s="30" t="s">
        <v>588</v>
      </c>
      <c r="C143" s="31">
        <v>0</v>
      </c>
      <c r="D143" s="32">
        <v>-870.38515000000007</v>
      </c>
    </row>
    <row r="144" spans="1:4" ht="57">
      <c r="A144" s="30" t="s">
        <v>585</v>
      </c>
      <c r="B144" s="30" t="s">
        <v>589</v>
      </c>
      <c r="C144" s="31">
        <v>0</v>
      </c>
      <c r="D144" s="32">
        <v>0</v>
      </c>
    </row>
    <row r="145" spans="1:4" ht="57">
      <c r="A145" s="30" t="s">
        <v>586</v>
      </c>
      <c r="B145" s="30" t="s">
        <v>590</v>
      </c>
      <c r="C145" s="31">
        <v>0</v>
      </c>
      <c r="D145" s="32">
        <v>-197.68168</v>
      </c>
    </row>
    <row r="146" spans="1:4" ht="85.5">
      <c r="A146" s="30" t="s">
        <v>283</v>
      </c>
      <c r="B146" s="30" t="s">
        <v>591</v>
      </c>
      <c r="C146" s="31">
        <v>0</v>
      </c>
      <c r="D146" s="32">
        <v>-82.480220000000003</v>
      </c>
    </row>
    <row r="147" spans="1:4" ht="85.5">
      <c r="A147" s="30" t="s">
        <v>144</v>
      </c>
      <c r="B147" s="30" t="s">
        <v>592</v>
      </c>
      <c r="C147" s="31">
        <v>0</v>
      </c>
      <c r="D147" s="32">
        <v>-1128.15444</v>
      </c>
    </row>
    <row r="148" spans="1:4" ht="57">
      <c r="A148" s="30" t="s">
        <v>593</v>
      </c>
      <c r="B148" s="30" t="s">
        <v>594</v>
      </c>
      <c r="C148" s="31">
        <v>0</v>
      </c>
      <c r="D148" s="32">
        <v>-1.898E-2</v>
      </c>
    </row>
    <row r="149" spans="1:4" ht="142.5">
      <c r="A149" s="30" t="s">
        <v>595</v>
      </c>
      <c r="B149" s="30" t="s">
        <v>605</v>
      </c>
      <c r="C149" s="31">
        <v>0</v>
      </c>
      <c r="D149" s="32">
        <v>-558790.48525999999</v>
      </c>
    </row>
    <row r="150" spans="1:4" ht="57">
      <c r="A150" s="30" t="s">
        <v>596</v>
      </c>
      <c r="B150" s="30" t="s">
        <v>606</v>
      </c>
      <c r="C150" s="31">
        <v>0</v>
      </c>
      <c r="D150" s="32">
        <v>-4.1524399999999995</v>
      </c>
    </row>
    <row r="151" spans="1:4" ht="156.75">
      <c r="A151" s="30" t="s">
        <v>597</v>
      </c>
      <c r="B151" s="30" t="s">
        <v>607</v>
      </c>
      <c r="C151" s="31">
        <v>0</v>
      </c>
      <c r="D151" s="32">
        <v>-21.018669999999997</v>
      </c>
    </row>
    <row r="152" spans="1:4" ht="57">
      <c r="A152" s="30" t="s">
        <v>598</v>
      </c>
      <c r="B152" s="30" t="s">
        <v>608</v>
      </c>
      <c r="C152" s="31">
        <v>0</v>
      </c>
      <c r="D152" s="32">
        <v>-8.24099</v>
      </c>
    </row>
    <row r="153" spans="1:4" ht="156.75">
      <c r="A153" s="30" t="s">
        <v>599</v>
      </c>
      <c r="B153" s="30" t="s">
        <v>609</v>
      </c>
      <c r="C153" s="31">
        <v>0</v>
      </c>
      <c r="D153" s="32">
        <v>-3.0344799999999998</v>
      </c>
    </row>
    <row r="154" spans="1:4" ht="99.75">
      <c r="A154" s="30" t="s">
        <v>600</v>
      </c>
      <c r="B154" s="30" t="s">
        <v>610</v>
      </c>
      <c r="C154" s="31">
        <v>0</v>
      </c>
      <c r="D154" s="32">
        <v>-2555.5148399999998</v>
      </c>
    </row>
    <row r="155" spans="1:4" ht="185.25">
      <c r="A155" s="30" t="s">
        <v>601</v>
      </c>
      <c r="B155" s="30" t="s">
        <v>611</v>
      </c>
      <c r="C155" s="31">
        <v>0</v>
      </c>
      <c r="D155" s="32">
        <v>-33.163290000000003</v>
      </c>
    </row>
    <row r="156" spans="1:4" ht="142.5">
      <c r="A156" s="30" t="s">
        <v>602</v>
      </c>
      <c r="B156" s="30" t="s">
        <v>612</v>
      </c>
      <c r="C156" s="31">
        <v>0</v>
      </c>
      <c r="D156" s="32">
        <v>-109.8048</v>
      </c>
    </row>
    <row r="157" spans="1:4" ht="85.5">
      <c r="A157" s="30" t="s">
        <v>252</v>
      </c>
      <c r="B157" s="30" t="s">
        <v>613</v>
      </c>
      <c r="C157" s="31">
        <v>0</v>
      </c>
      <c r="D157" s="32">
        <v>-0.18223</v>
      </c>
    </row>
    <row r="158" spans="1:4" ht="28.5">
      <c r="A158" s="30" t="s">
        <v>254</v>
      </c>
      <c r="B158" s="30" t="s">
        <v>614</v>
      </c>
      <c r="C158" s="31">
        <v>0</v>
      </c>
      <c r="D158" s="32">
        <v>-57.04</v>
      </c>
    </row>
    <row r="159" spans="1:4" ht="114">
      <c r="A159" s="30" t="s">
        <v>603</v>
      </c>
      <c r="B159" s="30" t="s">
        <v>615</v>
      </c>
      <c r="C159" s="31">
        <v>0</v>
      </c>
      <c r="D159" s="32">
        <v>-48.411999999999999</v>
      </c>
    </row>
    <row r="160" spans="1:4" ht="99.75">
      <c r="A160" s="30" t="s">
        <v>604</v>
      </c>
      <c r="B160" s="30" t="s">
        <v>616</v>
      </c>
      <c r="C160" s="31">
        <v>0</v>
      </c>
      <c r="D160" s="32">
        <v>-2389.9690799999998</v>
      </c>
    </row>
    <row r="161" spans="1:4" ht="99.75">
      <c r="A161" s="30" t="s">
        <v>344</v>
      </c>
      <c r="B161" s="30" t="s">
        <v>624</v>
      </c>
      <c r="C161" s="31">
        <v>0</v>
      </c>
      <c r="D161" s="32">
        <v>-135.42904000000001</v>
      </c>
    </row>
    <row r="162" spans="1:4" ht="185.25">
      <c r="A162" s="30" t="s">
        <v>617</v>
      </c>
      <c r="B162" s="30" t="s">
        <v>625</v>
      </c>
      <c r="C162" s="31">
        <v>0</v>
      </c>
      <c r="D162" s="32">
        <v>-500.91403000000003</v>
      </c>
    </row>
    <row r="163" spans="1:4" ht="228">
      <c r="A163" s="30" t="s">
        <v>618</v>
      </c>
      <c r="B163" s="30" t="s">
        <v>626</v>
      </c>
      <c r="C163" s="31">
        <v>0</v>
      </c>
      <c r="D163" s="32">
        <v>-38.041849999999997</v>
      </c>
    </row>
    <row r="164" spans="1:4" ht="256.5">
      <c r="A164" s="30" t="s">
        <v>619</v>
      </c>
      <c r="B164" s="30" t="s">
        <v>627</v>
      </c>
      <c r="C164" s="31">
        <v>0</v>
      </c>
      <c r="D164" s="32">
        <v>-185.6927</v>
      </c>
    </row>
    <row r="165" spans="1:4" ht="299.25">
      <c r="A165" s="30" t="s">
        <v>620</v>
      </c>
      <c r="B165" s="30" t="s">
        <v>628</v>
      </c>
      <c r="C165" s="31">
        <v>0</v>
      </c>
      <c r="D165" s="32">
        <v>-171.52059</v>
      </c>
    </row>
    <row r="166" spans="1:4" ht="185.25">
      <c r="A166" s="30" t="s">
        <v>621</v>
      </c>
      <c r="B166" s="30" t="s">
        <v>629</v>
      </c>
      <c r="C166" s="31">
        <v>0</v>
      </c>
      <c r="D166" s="32">
        <v>-115149.1583</v>
      </c>
    </row>
    <row r="167" spans="1:4" ht="171">
      <c r="A167" s="30" t="s">
        <v>622</v>
      </c>
      <c r="B167" s="30" t="s">
        <v>630</v>
      </c>
      <c r="C167" s="31">
        <v>0</v>
      </c>
      <c r="D167" s="32">
        <v>-15715</v>
      </c>
    </row>
    <row r="168" spans="1:4" ht="128.25">
      <c r="A168" s="30" t="s">
        <v>623</v>
      </c>
      <c r="B168" s="30" t="s">
        <v>631</v>
      </c>
      <c r="C168" s="31">
        <v>0</v>
      </c>
      <c r="D168" s="32">
        <v>-13.624409999999999</v>
      </c>
    </row>
    <row r="169" spans="1:4" ht="71.25">
      <c r="A169" s="30" t="s">
        <v>143</v>
      </c>
      <c r="B169" s="30" t="s">
        <v>632</v>
      </c>
      <c r="C169" s="31">
        <v>0</v>
      </c>
      <c r="D169" s="32">
        <v>-879.61268000000007</v>
      </c>
    </row>
    <row r="170" spans="1:4" ht="71.25">
      <c r="A170" s="30" t="s">
        <v>279</v>
      </c>
      <c r="B170" s="30" t="s">
        <v>633</v>
      </c>
      <c r="C170" s="31">
        <v>0</v>
      </c>
      <c r="D170" s="32">
        <v>-9715.1100200000001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 1</vt:lpstr>
      <vt:lpstr>Лист1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ЕТокмакова</cp:lastModifiedBy>
  <cp:lastPrinted>2021-04-27T01:43:16Z</cp:lastPrinted>
  <dcterms:created xsi:type="dcterms:W3CDTF">2008-04-13T22:10:36Z</dcterms:created>
  <dcterms:modified xsi:type="dcterms:W3CDTF">2021-08-27T02:51:54Z</dcterms:modified>
</cp:coreProperties>
</file>