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20" yWindow="300" windowWidth="19440" windowHeight="11895"/>
  </bookViews>
  <sheets>
    <sheet name="отч по ГП 2020" sheetId="3" r:id="rId1"/>
    <sheet name="2019" sheetId="4" r:id="rId2"/>
  </sheets>
  <definedNames>
    <definedName name="_xlnm._FilterDatabase" localSheetId="0" hidden="1">'отч по ГП 2020'!$A$5:$J$38</definedName>
    <definedName name="_xlnm.Print_Titles" localSheetId="0">'отч по ГП 2020'!$4:$6</definedName>
    <definedName name="_xlnm.Print_Area" localSheetId="1">'2019'!$A$1:$I$38</definedName>
    <definedName name="_xlnm.Print_Area" localSheetId="0">'отч по ГП 2020'!$A$1:$I$38</definedName>
  </definedNames>
  <calcPr calcId="145621"/>
</workbook>
</file>

<file path=xl/calcChain.xml><?xml version="1.0" encoding="utf-8"?>
<calcChain xmlns="http://schemas.openxmlformats.org/spreadsheetml/2006/main">
  <c r="G31" i="3" l="1"/>
  <c r="G36" i="3"/>
  <c r="H36" i="3"/>
  <c r="F38" i="4" l="1"/>
  <c r="E38" i="4"/>
  <c r="D38" i="4"/>
  <c r="C38" i="4"/>
  <c r="H37" i="4"/>
  <c r="G37" i="4"/>
  <c r="H36" i="4"/>
  <c r="G36" i="4"/>
  <c r="H35" i="4"/>
  <c r="G35" i="4"/>
  <c r="H34" i="4"/>
  <c r="G34" i="4"/>
  <c r="H33" i="4"/>
  <c r="G33" i="4"/>
  <c r="H32" i="4"/>
  <c r="H31" i="4"/>
  <c r="G31" i="4"/>
  <c r="H30" i="4"/>
  <c r="G30" i="4"/>
  <c r="H29" i="4"/>
  <c r="G29" i="4"/>
  <c r="H28" i="4"/>
  <c r="G28" i="4"/>
  <c r="H27" i="4"/>
  <c r="G27" i="4"/>
  <c r="H26" i="4"/>
  <c r="G26" i="4"/>
  <c r="H25" i="4"/>
  <c r="G25" i="4"/>
  <c r="H24" i="4"/>
  <c r="G24" i="4"/>
  <c r="H23" i="4"/>
  <c r="G23" i="4"/>
  <c r="H22" i="4"/>
  <c r="G22" i="4"/>
  <c r="H21" i="4"/>
  <c r="G21" i="4"/>
  <c r="H20" i="4"/>
  <c r="G20" i="4"/>
  <c r="H19" i="4"/>
  <c r="G19" i="4"/>
  <c r="H18" i="4"/>
  <c r="G18" i="4"/>
  <c r="H17" i="4"/>
  <c r="G17" i="4"/>
  <c r="H16" i="4"/>
  <c r="G16" i="4"/>
  <c r="H15" i="4"/>
  <c r="G15" i="4"/>
  <c r="H14" i="4"/>
  <c r="G14" i="4"/>
  <c r="H13" i="4"/>
  <c r="G13" i="4"/>
  <c r="H12" i="4"/>
  <c r="G12" i="4"/>
  <c r="H11" i="4"/>
  <c r="G11" i="4"/>
  <c r="H10" i="4"/>
  <c r="G10" i="4"/>
  <c r="H9" i="4"/>
  <c r="G9" i="4"/>
  <c r="H8" i="4"/>
  <c r="G8" i="4"/>
  <c r="H7" i="4"/>
  <c r="G7" i="4"/>
  <c r="G38" i="4" l="1"/>
  <c r="H38" i="4"/>
  <c r="G35" i="3"/>
  <c r="H35" i="3"/>
  <c r="G32" i="3"/>
  <c r="H32" i="3"/>
  <c r="G28" i="3"/>
  <c r="G27" i="3"/>
  <c r="H10" i="3" l="1"/>
  <c r="G7" i="3"/>
  <c r="H7" i="3"/>
  <c r="H8" i="3"/>
  <c r="H9" i="3"/>
  <c r="H11" i="3"/>
  <c r="H12" i="3"/>
  <c r="H13" i="3"/>
  <c r="H14" i="3"/>
  <c r="H15" i="3"/>
  <c r="H16" i="3"/>
  <c r="H17" i="3"/>
  <c r="H18" i="3"/>
  <c r="H19" i="3"/>
  <c r="H20" i="3"/>
  <c r="H21" i="3"/>
  <c r="H22" i="3"/>
  <c r="H23" i="3"/>
  <c r="H24" i="3"/>
  <c r="H25" i="3"/>
  <c r="H26" i="3"/>
  <c r="H27" i="3"/>
  <c r="H28" i="3"/>
  <c r="H29" i="3"/>
  <c r="H30" i="3"/>
  <c r="H31" i="3"/>
  <c r="H33" i="3"/>
  <c r="H34" i="3"/>
  <c r="H37" i="3"/>
  <c r="G34" i="3" l="1"/>
  <c r="G29" i="3"/>
  <c r="G8" i="3" l="1"/>
  <c r="G9" i="3"/>
  <c r="G11" i="3"/>
  <c r="G12" i="3"/>
  <c r="G13" i="3"/>
  <c r="G15" i="3"/>
  <c r="G16" i="3"/>
  <c r="G17" i="3"/>
  <c r="G18" i="3"/>
  <c r="G19" i="3"/>
  <c r="G20" i="3"/>
  <c r="G21" i="3"/>
  <c r="G22" i="3"/>
  <c r="G23" i="3"/>
  <c r="G24" i="3"/>
  <c r="G26" i="3"/>
  <c r="G30" i="3"/>
  <c r="G33" i="3"/>
  <c r="G37" i="3"/>
  <c r="H38" i="3" l="1"/>
  <c r="G38" i="3" l="1"/>
</calcChain>
</file>

<file path=xl/sharedStrings.xml><?xml version="1.0" encoding="utf-8"?>
<sst xmlns="http://schemas.openxmlformats.org/spreadsheetml/2006/main" count="218" uniqueCount="142">
  <si>
    <t>Наименование показателя</t>
  </si>
  <si>
    <t>01</t>
  </si>
  <si>
    <t/>
  </si>
  <si>
    <t>02</t>
  </si>
  <si>
    <t>03</t>
  </si>
  <si>
    <t>04</t>
  </si>
  <si>
    <t>05</t>
  </si>
  <si>
    <t>06</t>
  </si>
  <si>
    <t>07</t>
  </si>
  <si>
    <t>11</t>
  </si>
  <si>
    <t>13</t>
  </si>
  <si>
    <t>10</t>
  </si>
  <si>
    <t>09</t>
  </si>
  <si>
    <t>08</t>
  </si>
  <si>
    <t>12</t>
  </si>
  <si>
    <t>14</t>
  </si>
  <si>
    <t>Итого расходов</t>
  </si>
  <si>
    <t>(тыс.рублей)</t>
  </si>
  <si>
    <t>Процент исполнения к первоначально утвержденному бюджету                         (гр. 6/гр.4)</t>
  </si>
  <si>
    <t>Причины отклонения от первоначально утвержденных значений (+/-5%)</t>
  </si>
  <si>
    <t>Государственная программа Забайкальского края "Экономическое развитие"</t>
  </si>
  <si>
    <t>Государственная программа Забайкальского края "Развитие информационного общества и формирование электронного правительства в Забайкальском крае"</t>
  </si>
  <si>
    <t>Государственная программа Забайкальского края "Воспроизводство и использование природных ресурсов"</t>
  </si>
  <si>
    <t>Государственная программа Забайкальского края "Охрана окружающей среды"</t>
  </si>
  <si>
    <t>Государственная программа Забайкальского края "Развитие территорий и жилищная политика Забайкальского края"</t>
  </si>
  <si>
    <t>Государственная программа Забайкальского края "Развитие транспортной системы Забайкальского края"</t>
  </si>
  <si>
    <t>Государственная программа Забайкальского края "Развитие культуры в Забайкальском крае (2014–2020 годы)"</t>
  </si>
  <si>
    <t>Государственная программа Забайкальского края "Развитие здравоохранения Забайкальского края"</t>
  </si>
  <si>
    <t>Государственная программа Забайкальского края "Развитие физической культуры и спорта в Забайкальском крае"</t>
  </si>
  <si>
    <t>Государственная программа Забайкальского края "Совершенствование государственного управления Забайкальского края"</t>
  </si>
  <si>
    <t>Государственная программа Забайкальского края "Обеспечение градостроительной деятельности на территории Забайкальского края"</t>
  </si>
  <si>
    <t>Государственная программа Забайкальского края "Развитие жилищно-коммунального хозяйства Забайкальского края"</t>
  </si>
  <si>
    <t>Непрограммная деятельность</t>
  </si>
  <si>
    <t>15</t>
  </si>
  <si>
    <t>16</t>
  </si>
  <si>
    <t>17</t>
  </si>
  <si>
    <t>18</t>
  </si>
  <si>
    <t>19</t>
  </si>
  <si>
    <t>20</t>
  </si>
  <si>
    <t>21</t>
  </si>
  <si>
    <t>23</t>
  </si>
  <si>
    <t>24</t>
  </si>
  <si>
    <t>25</t>
  </si>
  <si>
    <t>26</t>
  </si>
  <si>
    <t>27</t>
  </si>
  <si>
    <t>28</t>
  </si>
  <si>
    <t>88</t>
  </si>
  <si>
    <t>Государственная программа Забайкальского края "Развитие образования Забайкальского края на 2014–2025 годы"</t>
  </si>
  <si>
    <t>22</t>
  </si>
  <si>
    <t>Государственная программа Забайкальского края по переселению граждан из жилищного фонда, признанного аварийным или непригодным для проживания, и (или) с высоким уровнем износа</t>
  </si>
  <si>
    <t>Государственная программа Забайкальского края "Формирование современной городской среды (2018–2022 годы)"</t>
  </si>
  <si>
    <t>29</t>
  </si>
  <si>
    <t>Процент исполнения к уточненной сводной бюджетной росписи                         (гр. 6/гр.5)</t>
  </si>
  <si>
    <t>План в соответствии с уточненной сводной бюджетной росписью</t>
  </si>
  <si>
    <t xml:space="preserve">Код ГП </t>
  </si>
  <si>
    <t>Государственная программа Забайкальского края "Управление государственными финансами и государственным долгом</t>
  </si>
  <si>
    <t>Государственная программа Забайкальского края "Защита населения и территорий от чрезвычайных ситуаций, обеспечение пожарной безопасности и безопасности людей на водных объектах Забайкальского края"</t>
  </si>
  <si>
    <t>Государственная программа Забайкальского края "Содействие занятости населения"</t>
  </si>
  <si>
    <t>Государственная программа Забайкальского края "Развитие лесного хозяйства Забайкальского края"</t>
  </si>
  <si>
    <t>Государственная программа Забайкальского края "Управление государственной собственностью Забайкальского края"</t>
  </si>
  <si>
    <t>Государственная программа Забайкальского края "Развитие международной, внешнеэкономической деятельности и туризма в Забайкальском крае"</t>
  </si>
  <si>
    <t>Государственная программа Забайкальского края "Социальная поддержка граждан"</t>
  </si>
  <si>
    <t>Государственная программа Забайкальского края "Устойчивое развитие сельских территорий"</t>
  </si>
  <si>
    <t>Государственная программа Забайкальского края "Социально-экономическое развитие Агинского Бурятского округа Забайкальского края на 2014–2021 годы"</t>
  </si>
  <si>
    <t>Государственная программа "Энергосбережение и повышение энергетической эффективности в Забайкальском крае"</t>
  </si>
  <si>
    <t>Государственная программа Забайкальского края "Комплексные меры по улучшению наркологической ситуации в Забайкальском крае"</t>
  </si>
  <si>
    <t>Государственная программа Забайкальского края "Доступная среда"</t>
  </si>
  <si>
    <t>Государственная программа Забайкальского края по оказанию содействия добровольному переселению в Забайкальский край соотечественников, проживающих за рубежом</t>
  </si>
  <si>
    <t xml:space="preserve">Аналитические данные об исполнении расходов бюджета Забайкальского края в разрезе государственных программ за 2019 год  
в сравнении с первоначально утвержденными и уточненными значениями </t>
  </si>
  <si>
    <t>Фактическое исполнение за 2019 год</t>
  </si>
  <si>
    <t xml:space="preserve">В процессе исполнения бюджета увеличен объем дотации на поддержку мер по обеспечению сбалансированности бюджетов на 967,6 млн. рублей с целью направления средств на первоочередные и неотложные вопросы местного значения муниципальных образований, увеличен объем субсидии на погашение кредиторской задолженности местных бюджетов - на 498,5 млн. рублей, выделена целевая субсидия на оплату труда в сумме 2 201,5 млн. рублей. Кроме того увеличены расходы на осуществление городским округом "Город Чита" функций административного центра.
</t>
  </si>
  <si>
    <t>Государственная программа Забайкальского края "Развитие сельского хозяйства и регулирование рынков сельскохозяйственной продукции, сырья и продовольствия"</t>
  </si>
  <si>
    <t>Х</t>
  </si>
  <si>
    <t>Государственная программа Забайкальского края "Сохранение, использование, популяризация и государственная охрана объектов культурного наследия"</t>
  </si>
  <si>
    <t>31</t>
  </si>
  <si>
    <t>Исполнение ниже запланированного уровня сложилось за счет образования экономии по результатам проведения конкурсных процедур.</t>
  </si>
  <si>
    <t xml:space="preserve">Финансирование осуществлялось в соответствии с представленными заявками Министерства Министерство ЖКХ, энергетики, цифровизации и связи Забайкальского края исходя из фактической потребности. </t>
  </si>
  <si>
    <t>Увеличение объема финансового обеспечения государственной программы обусловлено выделением федеральных средств в рамках мероприятий плана ЦЭР на строительство детского сада в г. Чита.</t>
  </si>
  <si>
    <t>В процессе исполнения бюджета 2019 года увеличен объем бюджетных ассигнований на предоставление субсидий юридическим лицам (за исключением государственных (муниципальных) учреждений), индивидуальным предпринимателям, оказывающим услуги теплоснабжения, водоснабжения и водоотведения, на модернизацию объектов теплоэнергетики и капитальный ремонт объектов коммунальной инфраструктуры, находящихся в муниципальной собственности.</t>
  </si>
  <si>
    <t>Увеличение объема финансового обеспечения государственной программы обусловлено выделением дополнительных бюджетных ассигнований на обеспечение мероприятий по переселению граждан из аварийного жилищного фонда, мероприятий по переселению граждан из жилищного фонда, признанного аварийным после 1 января 2012 года и обеспечение устойчивого сокращения непригодного для проживания жилого фонда.</t>
  </si>
  <si>
    <t>Выделение дополнительных бюджетных ассигнований обусловлено поступлением федеральных средств на благоустройство общественных территорий в рамках реализации мероприятий плана ЦЭР, а также в рамках мероприятий создания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t>
  </si>
  <si>
    <t>Дополнительные бюджетные ассигнования выделены на:
1) реализацию мероприятий проекта "Забайкалье - территория будущего";
2) выделение субсидии социально ориентированной некоммерческой организации "Забайкальское войсковое казачье общество".</t>
  </si>
  <si>
    <t>Увеличение объема финансового обеспечения государственной программы обусловлено выделением дополнительных бюджетных ассигнований:
1) на организацию Международного бурятского фестиваля "Алтаргана-2019";
2) на обеспечение выплаты заработной платы  учреждениям, осуществляющим информирование население о деятельности и решениях органов государственной власти, опубликование официальной и социально значимой информации органов местного самоуправления на территории Агигского Бурятского округа  Забайкальского края.</t>
  </si>
  <si>
    <t>Причинами отклонения фактического исполнения от плановых назначений послужило:
1) несоблюдение подрядными организациями сроков выполнения работ на разработку ПСД для строительства инженерных сооружений; 
2) невыполнение подрядчиком работ по контракту в рамках  мероприятия "Осуществление отдельных полномочий в области водных отношений", предоставление проектно-сметной документации с существенными отклонениями от технического задания;
3) наличие экономии по торгам по мероприятию "Текущие работы по ремонту, содержанию и безаварийной эксплуатации гидротехнических сооружений".</t>
  </si>
  <si>
    <t xml:space="preserve">Увеличение объема финансового обеспечения государственной программы обусловлено:
1)  поступлением средств из федерального бюджета на реализацию мероприятий плана ЦЭР и национального проекта "Безопасные и качественные автомобильные дороги".
2) выделением дополнительных средств краевого бюджета на разработку ПСД для строительства троллейбусных линий в рамках регионального проекта "Чистый воздух (Забайкальский край)" национального проекта "Экология"; 
3) на компенсацию части затрат или недополученных доходов  при выполнении социально значимых перевозок пригородным железнодорожным транспортом, на возмещение затрат при проведении ремонтных работ аэропортов в районах, приравненных к районам Крайнего Севера.
</t>
  </si>
  <si>
    <t>Финансирование осуществлялось в соответствии с представленными заявками  Министерства экономического развития Забайкальского края, исходя из фактической потребности. Дополнительные бюджетные ассигнования выделялись на доведение заработной платы работников до уровня 12 месяцев, для открытия филиала КГАУ "МФЦ Забайкальского края", а также  ввода в эксплуатацию (ремонт, оборудование) здания, расположенного по адресу г. Чита, ул. Ярославского д. 4)</t>
  </si>
  <si>
    <t>В процессе исполнения бюджета 2019 года Министерству образования, науки и молодежной политики Забайкальского края  выделялись дополнительные бюджетные ассигнования:
1) на обеспечение выплаты заработной платы работникам образовательных учреждений (в том числе в рамках субвенции на образование), включая расходы на достижение целевых показателей оплаты труда "указных" категорий работников;
2)  на реализацию мероприятий противопожарной и антитеррористической защищенности;
3) на удорожание стоимости строительства и  оснащение ДОУ;
4) на разработку ПСД для строительства школ за счет средств Резервного фонда края.
Кроме того в 2019 году из федерального бюджета поступили межбюджетные трансферты  на реализацию мероприятий национальных проектов, государственных программ  и мероприятий Плана социального развития ЦЭР.</t>
  </si>
  <si>
    <t>Увеличение объема финансового обеспечения государственной программы обусловлено:
1) поступлением федеральных средств на обеспечение жилыми помещениями граждан, пострадавших в результате природных пожаров, произошедших в апреле 2019 года;
2) увеличением расходов на осуществление городским округом "Город Чита" функций административного центра;
3)  выделением дополнительных средств на доведение заработной платы  работников  Министерства строительства, дорожного хозяйства и транспорта Забайкальского края до уровня 12 месяцев.</t>
  </si>
  <si>
    <t>Увеличение объема финансового обеспечения государственной программы обусловлено выделением дополнительных бюджетных ассигнований:
1) на заработную плату работников подведомственных учреждений, в том числе на достижение целевых показателей оплаты труда "указных" категорий работников (доведение заработной платы до уровня 12 месяцев);
2)  на мероприятия противопожарной и антитеррористической защищенности, на мероприятия по популяризации и обеспечению доступности услуг в сфере культуры.</t>
  </si>
  <si>
    <t>Увеличение объема финансового обеспечения государственной программы обусловлено выделением дополнительных бюджетных ассигнований:
1) на реализацию мероприятий плана ЦЭР Забайкальского края, в том числе за счет средств федерального бюджета; 
2) на разработку ПСД для строительства ФАПов (за счет средств Резервного фонда края);
2) увеличение расходов обеспечение текущей деятельности подведомственных учреждений;
3) на доведение заработной платы  работников  Министерства здравоохранения Забайкальского края и его подведомственных учреждений до уровня 12 месяцев.</t>
  </si>
  <si>
    <t>Дополнительные бюджетные ассигнования выделялись:
1) на заработную плату работников подведомственных учреждений, в том числе на достижение целевых показателей оплаты труда "указных" категорий работников (доведение заработной платы до уровня 12 месяцев);
2)  на реализацию мероприятий противопожарной и антитеррористической защищенности;
3) на обеспечение выполнения нового расходного обязательтсва по осуществлению единовременной выплаты при рождении первого ребенка;
4) на выплату регионального материнского (семейного) капитала при рождении второго ребенка.</t>
  </si>
  <si>
    <t>Увеличение объема финансового обеспечения государственной программы обусловлено выделением дополнительных бюджетных ассигнований:
1) на реализацию мероприятий плана ЦЭР Забайкальского края, в том числе за счет средств федерального бюджета; 
2) увеличение расходов обеспечение текущей деятельности подведомственных учреждений;
3) на доведение заработной платы  работников  Министерства физической культуры и спорта Забайкальского края до уровня 12 месяцев.</t>
  </si>
  <si>
    <t>Увеличение объема финансового обеспечения госдарственной программы обусловлено:
1) поступлением средств из федерального бюджета на предоставление субсидий сельскохозяйственным товаропроизводителям на компенсацию ущерба,  причиненного в результате чрезвычайных ситуаций природного характера; 
2) выделением средств из  резервного фонда Правительства Российской Федерации на возмещение ущерба, причиненного  в 2019 году сельскохозяйственным товаропроизводителям и личным подсобным хозяйствам в связи с природными пожарами;
3) на доведение заработной платы работников учреждений, подведомственных Министерству сельского хозяйства Забайкальского края и Государственной ветеринарной службе Забайкальского края до уровня 12 месяцев.</t>
  </si>
  <si>
    <t>Увеличение бюджетных ассигнований государственной программы связано с увеличением расходов на обеспечение населения оборудованием для приема цифрового телевидения за счет средств резервного фонда Правительства Российской Федерации, доведение заработной платы работников Министерства ЖКХ, энергетики, цифровизации и связи Забайкальского края до уровня 12 месяцев.</t>
  </si>
  <si>
    <t>Увеличение бюджетных ассигнований государственной программы  за счет средств краевого бюджета связано с реализацией мероприятий по ликвидации мест несанкционированного размещения отходов и на доведение заработной платы  работников государственных учреждений, обеспечивающих предоставление услуг в области охраны и мониторинга окружающей среды,  до уровня 12 месяцев.</t>
  </si>
  <si>
    <t>Финансирование осуществлялось в соответствии с представленными заявками  Министерства природных ресурсов Забайкальского края исходя из фактической потребности.  Увеличение бюджетных ассигнований обусловлено ростом расходов на обеспечение выплаты заработной платы работников государственных учреждений, обеспечивающих предоставление услуг в области лесного хозяйства.</t>
  </si>
  <si>
    <t>В процессе исполнения произошло увеличение бюджетных ассигнований:
1) на приобретение специализированного жилья, а также объекта недвижимого имущества в государственную собственность в целях выполнения требований к реализации мероприятий по организации оказания комплекса услуг, сервисов и мер поддержки субъектам малого и среднего предпринимательства в центрах "Мой бизнес" в рамках национального проекта "Малое и среднее предпринимательство и поддержка индивидуальной предпринимательской инициативы";
2) на ремонт ЛЭП в муниципальном районе "Тунгиро-Олёкминский район" и ремонт Первомайской ТЭЦ;
2) на обеспечение выплаты заработной платы работников подведомственного учреждения КГУ "Центр обслуживания, содержания и продаж казенного имущества Забайкальского края", доведение заработной платы  работников Департамента государственного имущества Забайкальского края до уровня 12 месяцев.</t>
  </si>
  <si>
    <t xml:space="preserve">Низкий процент исполнения сложился по причине неосвоения средств по вине подрядных организаций по следующим объектам:
1) ФАП с. Сохондо;
2) автомобильная дорога п.г.т. Шерловая гора – с. Приозерное" Борзинского района. </t>
  </si>
  <si>
    <t>Увеличение объема финансового обеспечения государственной программы обусловлено выделением дополнительных бюджетных ассигнований:
1) на реализацию мероприятий по повышению уровня доступности приоритетных объектов и услуг в приоритетных сферах жизнедеятельности инвалидов и других маломобильных групп населения в Забайкальском крае;
2) на повышение доступности и качества реабилитационных услуг в Забайкальском крае.</t>
  </si>
  <si>
    <t>Бюджетные ассигнования выделялись исходя из фактически поступивших заявлений на выплату пособий и компенсаций.</t>
  </si>
  <si>
    <t>План по закону о бюджете первоначальный
(1668-ЗЗК от 25.12.2018 г.)</t>
  </si>
  <si>
    <t>План по закону о бюджете уточненный (1779-ЗЗК от 27.12.2019 г.)</t>
  </si>
  <si>
    <t>Увеличение объема финансового обеспечения государственной программы обусловлено выделением дополнительных бюджетных ассигнований на доведение заработной платы работников до уровня 12 месяцев, на техническое сопровождение и развитие систем экстренного оповещения вызова экстренных оперативных служб по единому номеру 112, комплексной системы экстренного оповещения населения, на разработку ПСД на строительство пожарного депо в с. Баляга Петровск-Забайкальского района, а также специализированное оборудование, автотранспорт и инвентарь для обеспечения служб экстренного реагирования.</t>
  </si>
  <si>
    <t>План по закону о бюджете первоначальный
(1778-ЗЗК от 19.12.2019)</t>
  </si>
  <si>
    <t>План по закону о бюджете уточненный (1897-ЗЗК от 30.12.2020)</t>
  </si>
  <si>
    <t>Фактическое исполнение за 2020 год</t>
  </si>
  <si>
    <t>Государственная программа Забайкальского края "Управление государственными финансами и государственным долгом"</t>
  </si>
  <si>
    <t>Государственная программа Забайкальского края "Развитие культуры в Забайкальском крае"</t>
  </si>
  <si>
    <t>Государственная программа Забайкальского края "Социально-экономическое развитие Агинского Бурятского округа Забайкальского края"</t>
  </si>
  <si>
    <t>Государственная программа Забайкальского края "Энергосбережение и повышение энергетической эффективности в Забайкальском крае"</t>
  </si>
  <si>
    <t>Государственная программа Забайкальского края "Формирование современной городской среды"</t>
  </si>
  <si>
    <t>Государственная программа Забайкальского края "Комплексное развитие сельских территорий"</t>
  </si>
  <si>
    <t>32</t>
  </si>
  <si>
    <t>в 2,4 раза</t>
  </si>
  <si>
    <t>в 2,8 раза</t>
  </si>
  <si>
    <t>в 2,7 раза</t>
  </si>
  <si>
    <t>Процент исполнения к первоначально утвержденному бюджету                         (гр. 6/гр.3)</t>
  </si>
  <si>
    <t xml:space="preserve">Увеличение объема финансового обеспечения  обусловлено выделением дополнительных бюджетных ассигнований:                                                                                                        1) субъектам МСП на оказание неотложных мер поддержки  в целях обеспечения устойчивого развития экономики в условиях ухудшения ситуации в связи с распространением новой коронавирусной инфекции;                                                                                  2) Фонду развития промышленности Забайкальского края с целью выдачи займов, микрозаймов субъектам деятельности в сфере промышленности на реализацию инвестиционных проектов;                                                                                                     Кроме того, в бюджет края дополнительно распределены средства федерального бюджета на докапитализацию микрофинансовых организаций предпринимательского финансирования с государственным участием в целях повышения в 2020 году доступности заемных средств для субъектов малого и среднего предпринимательства, в том числе индивидуальных предпринимателей, в рамках реализации регионального проекта "Расширение доступа субъектов МСП к финансовой поддержке, в том числе к льготному финансированию".
</t>
  </si>
  <si>
    <t>Заявительный характер выплаты пособий и компенсаций. Исполнение сложилось исходя из фактически представленных документов.</t>
  </si>
  <si>
    <t>Сокращение объема финансового обеспечения государственной программы обусловлено переносом проведения Международного бурятского фестиваля "Алтаргана-2020" на 2021 год из-за сложной эпидемиологической ситуации и ограничениями на проведение массовых мероприятий.</t>
  </si>
  <si>
    <t>Выделение дополнительных бюджетных ассигнований обусловлено поступлением федеральных средств на благоустройство общественных территорий в рамках реализации мероприятий плана ЦЭР, а также в рамках мероприятий создания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 увеличение бюджетных ассигнований по региональному проекту "Формирование комфортной городской среды".</t>
  </si>
  <si>
    <t>Низкий процент исполнения сложился по:                                                                  1) социально значимым мероприятиям из-за сложной эпидемиологической ситуации и ограничениями на проведение массовых мероприятий;                                                                                                    2)  Резервному фонду Правительства Забайкальского края исполнение осуществлялось в соответствии с принятыми распоряжениями Правительства Забайкальского края;                                                                                   3) в связи с отсутствием потребности Второго Восточного Окружного суда и Забайкальского краевого Суда в изменении и дополнении списков кандидатов в присяжные заседатели.</t>
  </si>
  <si>
    <t>Дополнительные бюджетные ассигнования выделены:                                                     1) на оплату транспортных услуг по доставке угля; повышение оперативности привлечения сил и средств территориальной подсистемы единой государственной системы предупреждения и ликвидации чрезвычайных ситуаций Забайкальского края;                                                                                                                                                               2) организацию противопожарной пропаганды и широкого информирования населения;                                                                                                                                                  3) предупреждение чрезвычайных ситуаций, вызванных  горением свалки твердых бытовых отходов; инфекционного заболевания ящур у крупного рогатого скота, утилизацией отходов 4 класса опасности, горением свалки твердых коммунальных отходов,  угрозой срыва отопительного периода  2020-2021 года, ликвидацией последствий пожара на объектах временного размещения отходов лесопереработки;                                                       4) приобретение специализированного оборудования, автотранспорта и инвентаря для обеспечения служб экстренного реагирования, а также на доведение заработной платы работников до уровня 12 месяцев.</t>
  </si>
  <si>
    <t>Сложившийся процент исполнения обусловлен:
1) экономией по торгам в рамках мероприятия "Капитальный ремонт гидротехнических сооружений";                                                                                                                                                                                                                                                                                                                                       2) оплатой по актам выполненных строительно-монтажных работ, предьявленных подрядной организацией;                                                                                                        3) финансированием  на основании заявок от ГРБС.</t>
  </si>
  <si>
    <t>Увеличение бюджетных ассигнований обусловлено:
1) поступлением средств из федерального бюджета на предоставление субсидий сельскохозяйственным товаропроизводителям на компенсацию ущерба, причиненного в результате чрезвычайных ситуаций природного характера, и на поддержку производства масличных культур; 
2) увеличением расходов на доведение заработной платы работников учреждений, подведомственных Министерству сельского хозяйства Забайкальского края и Государственной ветеринарной службы Забайкальского края, до уровня 12 месяцев.</t>
  </si>
  <si>
    <t xml:space="preserve">Сложившийся процент исполнения обусловлен:                                                                                                                                                                                                                                                                                                                                                                                                                                                                                    1) увеличением объема субвенции, поступающей из федерального бюджета на реализацию отдельных полномочий в области лесных отношений;                                                                                                                                                                                                       2) увеличением расходов на обеспечение выплаты заработной платы государственным учреждениям, обеспечивающим предоставление услуг в области лесного хозяйства, за счет средств краевого бюджета до уровня 12 месяцев. </t>
  </si>
  <si>
    <t xml:space="preserve">Увеличение бюджетных ассигнований на:                                                                                                                                                                                                                                                                                                                                                                                                     1) реализацию мероприятий по ликвидации мест несанкционированного размещения отходов и регионального проекта "Чистая страна (Забайкальский край)";                                                                                                                                                                                                                                                                                                                                                2) обеспечение выплаты заработной платы государственным учреждениям, обеспечивающим предоставление услуг в области охраны и мониторинга окружающей среды, до уровня 12 месяцев.                                                                                                                             </t>
  </si>
  <si>
    <t xml:space="preserve">В процессе исполнения бюджета увеличены бюджетные ассигнования на обеспечение выплаты заработной платы работников подведомственного учреждения КГБУ "ЗабГеоИнформЦентр".        
</t>
  </si>
  <si>
    <t xml:space="preserve">Уменьшение объема финансового обеспечения обусловлено:                                                                            1) передачей полномочий в сфере туризма Министерству экономического развития  Забайкальского края;                                                                                                                        2) отсутствием потребности в оплате членских взносов в межрегиональные экономические ассоциации "Сибирское соглашение" и "Дальний Восток и Забайкалье" и в уплате первоначально запланированной сумме налогов;                                                                                                         3) распространением новой коронавирусной инфекции(COVID), что повлияло на отмену запланированных мероприятий по приему официальных делегаций, снижение потребности в денежных средствах для проведения мероприятий в сфере туризма и запланированных командировок.                                                                                                                </t>
  </si>
  <si>
    <t>Увеличение объема финансового обеспечения государственной программы обусловлено поступлением средств из федерального бюджета:
1) на реализацию  национального проекта "Безопасные и качественные автомобильные дороги" и мероприятий плана ЦЭР;
2) в рамках регионального проекта "Развитие региональных аэропортов и маршрутов (Забайкальский край)" на реконструкцию аэропортового комплекса с. Чара (Забайкальский край).</t>
  </si>
  <si>
    <t>Увеличение объема финансового обеспечения государственной программы обусловлено выделением дополнительных бюджетных ассигнований: 
1) на заработную плату работников подведомственных учреждений, в том числе на достижение целевых показателей оплаты труда "указных" категорий работников (доведение заработной платы до уровня 12 месяцев);
2) на реконструкцию ГАУК "Забайкальский драматический театр"путем переноса финансирования за счет средств федерального и краевого бюджетов с 2022 года на 2020 год;  
3) на мероприятие по созданию модельных библиотек за счет средств федерального бюджета;     
4) на реализацию мероприятий в рамках плана ЦЭР за счет средств федерального и краевого бюджетов.</t>
  </si>
  <si>
    <t>Увеличение объема финансового обеспечения государственной программы обусловлено выделением дополнительных бюджетных ассигнований на:
1) реализацию мероприятий плана ЦЭР Забайкальского края, в том числе за счет средств федерального бюджета; 
2) реализацию мероприятий по борьбе с коронавирусной инфекцией, в том числе за счет межбюджетных трансфертов из федерального бюджета;
3) обеспечение текущей деятельности подведомственных учреждений;
4) лекарственное обеспечение, реализацию мероприятий по формированию здорового образа жизни среди населения, в том числе за счет межбюджетных трансфертов из федерального бюджета.</t>
  </si>
  <si>
    <t xml:space="preserve">Дополнительные бюджетные ассигнования выделялись на:
1) заработную плату работников подведомственных учреждений, в том числе на достижение целевых показателей оплаты труда "указных" категорий работников (доведение заработной платы до уровня 12 месяцев);
2)  проведение капитальных ремонтов учреждений;
3) обеспечение выполнения нового расходного обязательства по осуществлению выплаты на детей в возрасте от трех до семи лет включительно.         </t>
  </si>
  <si>
    <t xml:space="preserve">Сложившийся процент исполнения обусловлен:                                                                                     1) изменением объема средств федерального бюджета на финансовое обеспечение мероприятий федеральной целевой программы "Развитие физической культуры и спорта в Российской Федерации на 2016-2020 годы";                                                                                                                              2) финансирование осуществлялось на основании заявок от ГРБС, по актам выполненных строительно-монтажных работ, предьявленных подрядной организацией.                                          </t>
  </si>
  <si>
    <t>Дополнительные бюджетные ассигнования выделены на реализацию издательских проектов и общественно значимых проектов, направленных на развитие гражданского общества.</t>
  </si>
  <si>
    <t xml:space="preserve">Уменьшение бюджетных ассигнований в связи со сложившейся экономией по конкурсным процедурам, проводимым в рамках территориального планирования.                                </t>
  </si>
  <si>
    <t>Дополнительные бюджетные ассигнования выделены на оказание услуг финансовой аренды (лизинга) для приобретения коммунальной техники.</t>
  </si>
  <si>
    <t>Увеличение объема финансового обеспечения государственной программы обусловлено выделением дополнительных бюджетных ассигнований субъекту Фондом реформирования жилищно-коммунального хозяйства на обеспечение мероприятий по переселению граждан из аварийного жилищного фонда, мероприятий по переселению граждан из жилищного фонда, признанного аварийным после 1 января 2012 года и обеспечение устойчивого сокращения непригодного для проживания жилого фонда.</t>
  </si>
  <si>
    <t>Увеличение средств федерального бюджета на реализацию мероприятий, направленных на социальные выплаты безработным гражданам за счет средств резервного фонда Правительства Российской Федерации.</t>
  </si>
  <si>
    <t xml:space="preserve">Аналитические данные об исполнении расходов бюджета Забайкальского края в разрезе государственных программ за 2020 год  
в сравнении с первоначально утвержденными и уточненными значениями </t>
  </si>
  <si>
    <t>В процессе исполнения бюджета увеличены бюджетные ассигнования на                                            поддержку мер по обеспечению сбалансированности бюджетов (на первоочередные и неотложные вопросы местного значения муниципальных образований) и на оплату труда. Кроме того предоставлены дотации на компенсацию снижения поступления налоговых и неналоговых доходов бюджетов образований.</t>
  </si>
  <si>
    <t xml:space="preserve">Снижение бюджетных ассигнований и финансирование исходя из фактической потребности. </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</si>
</sst>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 #,##0.00&quot;р.&quot;_-;\-* #,##0.00&quot;р.&quot;_-;_-* &quot;-&quot;??&quot;р.&quot;_-;_-@_-"/>
    <numFmt numFmtId="164" formatCode="_-* #,##0.0_р_._-;\-* #,##0.0_р_._-;_-* &quot;-&quot;?_р_._-;_-@_-"/>
    <numFmt numFmtId="165" formatCode="#,##0.0_ ;\-#,##0.0\ "/>
    <numFmt numFmtId="166" formatCode="#,##0.0"/>
  </numFmts>
  <fonts count="18" x14ac:knownFonts="1">
    <font>
      <sz val="10"/>
      <color rgb="FF000000"/>
      <name val="Times New Roman"/>
      <family val="1"/>
      <charset val="204"/>
    </font>
    <font>
      <sz val="10"/>
      <name val="Arial Cyr"/>
      <charset val="204"/>
    </font>
    <font>
      <sz val="11"/>
      <name val="Times New Roman"/>
      <family val="1"/>
      <charset val="204"/>
    </font>
    <font>
      <b/>
      <sz val="11"/>
      <color indexed="8"/>
      <name val="Times New Roman"/>
      <family val="1"/>
      <charset val="204"/>
    </font>
    <font>
      <b/>
      <sz val="13"/>
      <name val="Times New Roman"/>
      <family val="1"/>
      <charset val="204"/>
    </font>
    <font>
      <sz val="10"/>
      <name val="Times New Roman"/>
      <family val="1"/>
      <charset val="204"/>
    </font>
    <font>
      <b/>
      <sz val="13"/>
      <color indexed="8"/>
      <name val="Times New Roman"/>
      <family val="1"/>
      <charset val="204"/>
    </font>
    <font>
      <b/>
      <sz val="13"/>
      <color rgb="FF000000"/>
      <name val="Times New Roman"/>
      <family val="1"/>
      <charset val="204"/>
    </font>
    <font>
      <b/>
      <sz val="10"/>
      <color rgb="FF000000"/>
      <name val="Times New Roman"/>
      <family val="1"/>
      <charset val="204"/>
    </font>
    <font>
      <b/>
      <sz val="11"/>
      <color rgb="FF000000"/>
      <name val="Times New Roman"/>
      <family val="1"/>
      <charset val="204"/>
    </font>
    <font>
      <b/>
      <sz val="10"/>
      <color rgb="FF000000"/>
      <name val="Arial"/>
      <family val="2"/>
      <charset val="204"/>
    </font>
    <font>
      <sz val="11"/>
      <color theme="1"/>
      <name val="Times New Roman"/>
      <family val="1"/>
      <charset val="204"/>
    </font>
    <font>
      <sz val="11"/>
      <color rgb="FF000000"/>
      <name val="Times New Roman"/>
      <family val="1"/>
      <charset val="204"/>
    </font>
    <font>
      <sz val="10"/>
      <color rgb="FF000000"/>
      <name val="Times New Roman"/>
      <family val="1"/>
      <charset val="204"/>
    </font>
    <font>
      <b/>
      <sz val="11"/>
      <name val="Times New Roman"/>
      <family val="1"/>
      <charset val="204"/>
    </font>
    <font>
      <b/>
      <sz val="11"/>
      <color theme="1"/>
      <name val="Times New Roman"/>
      <family val="1"/>
      <charset val="204"/>
    </font>
    <font>
      <sz val="10"/>
      <color rgb="FF000000"/>
      <name val="Arial Cyr"/>
    </font>
    <font>
      <sz val="10"/>
      <color rgb="FF000000"/>
      <name val="Arial"/>
      <family val="2"/>
      <charset val="204"/>
    </font>
  </fonts>
  <fills count="5">
    <fill>
      <patternFill patternType="none"/>
    </fill>
    <fill>
      <patternFill patternType="gray125"/>
    </fill>
    <fill>
      <patternFill patternType="solid">
        <fgColor theme="0"/>
        <bgColor indexed="64"/>
      </patternFill>
    </fill>
    <fill>
      <patternFill patternType="solid">
        <fgColor theme="0"/>
        <bgColor rgb="FFFFFFFF"/>
      </patternFill>
    </fill>
    <fill>
      <patternFill patternType="solid">
        <fgColor rgb="FFDCE6F2"/>
      </patternFill>
    </fill>
  </fills>
  <borders count="7">
    <border>
      <left/>
      <right/>
      <top/>
      <bottom/>
      <diagonal/>
    </border>
    <border>
      <left style="thin">
        <color indexed="64"/>
      </left>
      <right style="thin">
        <color indexed="64"/>
      </right>
      <top style="thin">
        <color indexed="64"/>
      </top>
      <bottom style="thin">
        <color indexed="64"/>
      </bottom>
      <diagonal/>
    </border>
    <border>
      <left/>
      <right/>
      <top style="thin">
        <color rgb="FF000000"/>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right/>
      <top style="thin">
        <color rgb="FFBFBFBF"/>
      </top>
      <bottom style="medium">
        <color rgb="FFFAC090"/>
      </bottom>
      <diagonal/>
    </border>
  </borders>
  <cellStyleXfs count="7">
    <xf numFmtId="44" fontId="0" fillId="0" borderId="0">
      <alignment vertical="top" wrapText="1"/>
    </xf>
    <xf numFmtId="0" fontId="1" fillId="0" borderId="0"/>
    <xf numFmtId="0" fontId="10" fillId="4" borderId="2">
      <alignment horizontal="left" vertical="top" wrapText="1"/>
    </xf>
    <xf numFmtId="4" fontId="10" fillId="4" borderId="2">
      <alignment horizontal="right" vertical="top" shrinkToFit="1"/>
    </xf>
    <xf numFmtId="44" fontId="13" fillId="0" borderId="0">
      <alignment vertical="top" wrapText="1"/>
    </xf>
    <xf numFmtId="0" fontId="16" fillId="0" borderId="5">
      <alignment horizontal="left" vertical="top" wrapText="1"/>
    </xf>
    <xf numFmtId="0" fontId="17" fillId="0" borderId="6"/>
  </cellStyleXfs>
  <cellXfs count="53">
    <xf numFmtId="44" fontId="0" fillId="0" borderId="0" xfId="0">
      <alignment vertical="top" wrapText="1"/>
    </xf>
    <xf numFmtId="44" fontId="0" fillId="2" borderId="0" xfId="0" applyNumberFormat="1" applyFont="1" applyFill="1" applyAlignment="1">
      <alignment vertical="top" wrapText="1"/>
    </xf>
    <xf numFmtId="0" fontId="3" fillId="2" borderId="0" xfId="0" applyNumberFormat="1" applyFont="1" applyFill="1" applyAlignment="1">
      <alignment vertical="top" wrapText="1"/>
    </xf>
    <xf numFmtId="0" fontId="7" fillId="2" borderId="0" xfId="0" applyNumberFormat="1" applyFont="1" applyFill="1" applyAlignment="1">
      <alignment vertical="center" wrapText="1"/>
    </xf>
    <xf numFmtId="44" fontId="0" fillId="2" borderId="0" xfId="0" applyNumberFormat="1" applyFont="1" applyFill="1" applyBorder="1" applyAlignment="1">
      <alignment vertical="top" wrapText="1"/>
    </xf>
    <xf numFmtId="0" fontId="7" fillId="2" borderId="0" xfId="0" applyNumberFormat="1" applyFont="1" applyFill="1" applyAlignment="1">
      <alignment horizontal="center" vertical="center" wrapText="1"/>
    </xf>
    <xf numFmtId="0" fontId="2" fillId="2" borderId="0" xfId="1" applyFont="1" applyFill="1" applyAlignment="1">
      <alignment horizontal="right" vertical="center"/>
    </xf>
    <xf numFmtId="0" fontId="0" fillId="2" borderId="1" xfId="0" applyNumberFormat="1" applyFont="1" applyFill="1" applyBorder="1" applyAlignment="1">
      <alignment horizontal="center" vertical="center" wrapText="1"/>
    </xf>
    <xf numFmtId="0" fontId="4" fillId="2" borderId="0" xfId="0" applyNumberFormat="1" applyFont="1" applyFill="1" applyAlignment="1">
      <alignment vertical="center" wrapText="1"/>
    </xf>
    <xf numFmtId="44" fontId="5" fillId="2" borderId="0" xfId="0" applyNumberFormat="1" applyFont="1" applyFill="1" applyAlignment="1">
      <alignment vertical="top" wrapText="1"/>
    </xf>
    <xf numFmtId="0" fontId="9" fillId="3" borderId="1" xfId="0" applyNumberFormat="1" applyFont="1" applyFill="1" applyBorder="1" applyAlignment="1">
      <alignment horizontal="left" vertical="center" wrapText="1"/>
    </xf>
    <xf numFmtId="0" fontId="0" fillId="2" borderId="1" xfId="0" applyNumberFormat="1" applyFill="1" applyBorder="1" applyAlignment="1">
      <alignment horizontal="center" vertical="center" wrapText="1"/>
    </xf>
    <xf numFmtId="0" fontId="5" fillId="2" borderId="1" xfId="0" applyNumberFormat="1" applyFont="1" applyFill="1" applyBorder="1" applyAlignment="1">
      <alignment horizontal="center" vertical="center" wrapText="1"/>
    </xf>
    <xf numFmtId="0" fontId="0" fillId="2" borderId="1" xfId="0" applyNumberFormat="1" applyFill="1" applyBorder="1" applyAlignment="1">
      <alignment horizontal="center" vertical="center" wrapText="1"/>
    </xf>
    <xf numFmtId="0" fontId="0" fillId="2" borderId="1" xfId="0" applyNumberFormat="1" applyFill="1" applyBorder="1" applyAlignment="1">
      <alignment horizontal="center" vertical="center" wrapText="1"/>
    </xf>
    <xf numFmtId="0" fontId="8" fillId="2" borderId="1" xfId="0" applyNumberFormat="1" applyFont="1" applyFill="1" applyBorder="1" applyAlignment="1">
      <alignment horizontal="center" vertical="center" wrapText="1"/>
    </xf>
    <xf numFmtId="44" fontId="0" fillId="2" borderId="0" xfId="0" applyNumberFormat="1" applyFont="1" applyFill="1" applyAlignment="1">
      <alignment horizontal="center" vertical="top" wrapText="1"/>
    </xf>
    <xf numFmtId="0" fontId="12" fillId="0" borderId="1" xfId="2" quotePrefix="1" applyNumberFormat="1" applyFont="1" applyFill="1" applyBorder="1" applyProtection="1">
      <alignment horizontal="left" vertical="top" wrapText="1"/>
    </xf>
    <xf numFmtId="49" fontId="12" fillId="0" borderId="1" xfId="3" applyNumberFormat="1" applyFont="1" applyFill="1" applyBorder="1" applyAlignment="1" applyProtection="1">
      <alignment horizontal="center" vertical="top" shrinkToFit="1"/>
    </xf>
    <xf numFmtId="0" fontId="2" fillId="0" borderId="1" xfId="2" quotePrefix="1" applyNumberFormat="1" applyFont="1" applyFill="1" applyBorder="1" applyProtection="1">
      <alignment horizontal="left" vertical="top" wrapText="1"/>
    </xf>
    <xf numFmtId="0" fontId="12" fillId="0" borderId="1" xfId="2" applyNumberFormat="1" applyFont="1" applyFill="1" applyBorder="1" applyProtection="1">
      <alignment horizontal="left" vertical="top" wrapText="1"/>
    </xf>
    <xf numFmtId="164" fontId="2" fillId="0" borderId="1" xfId="0" applyNumberFormat="1" applyFont="1" applyFill="1" applyBorder="1" applyAlignment="1">
      <alignment horizontal="right" vertical="top" wrapText="1"/>
    </xf>
    <xf numFmtId="0" fontId="11" fillId="2" borderId="1" xfId="0" applyNumberFormat="1" applyFont="1" applyFill="1" applyBorder="1" applyAlignment="1">
      <alignment horizontal="left" vertical="top" wrapText="1"/>
    </xf>
    <xf numFmtId="0" fontId="11" fillId="2" borderId="1" xfId="0" applyNumberFormat="1" applyFont="1" applyFill="1" applyBorder="1" applyAlignment="1">
      <alignment horizontal="center" vertical="top" wrapText="1"/>
    </xf>
    <xf numFmtId="165" fontId="2" fillId="0" borderId="1" xfId="0" applyNumberFormat="1" applyFont="1" applyFill="1" applyBorder="1" applyAlignment="1">
      <alignment horizontal="right" vertical="top" wrapText="1"/>
    </xf>
    <xf numFmtId="164" fontId="2" fillId="2" borderId="1" xfId="0" applyNumberFormat="1" applyFont="1" applyFill="1" applyBorder="1" applyAlignment="1">
      <alignment horizontal="right" vertical="top" wrapText="1"/>
    </xf>
    <xf numFmtId="164" fontId="14" fillId="2" borderId="1" xfId="0" applyNumberFormat="1" applyFont="1" applyFill="1" applyBorder="1" applyAlignment="1">
      <alignment horizontal="right" vertical="top" wrapText="1"/>
    </xf>
    <xf numFmtId="0" fontId="2" fillId="2" borderId="1" xfId="4" applyNumberFormat="1" applyFont="1" applyFill="1" applyBorder="1" applyAlignment="1">
      <alignment horizontal="center" vertical="center" wrapText="1"/>
    </xf>
    <xf numFmtId="0" fontId="2" fillId="2" borderId="1" xfId="4" applyNumberFormat="1" applyFont="1" applyFill="1" applyBorder="1" applyAlignment="1">
      <alignment horizontal="left" vertical="center" wrapText="1"/>
    </xf>
    <xf numFmtId="0" fontId="15" fillId="0" borderId="1" xfId="0" applyNumberFormat="1" applyFont="1" applyBorder="1" applyAlignment="1">
      <alignment horizontal="center" vertical="top" wrapText="1"/>
    </xf>
    <xf numFmtId="0" fontId="2" fillId="2" borderId="1" xfId="4" applyNumberFormat="1" applyFont="1" applyFill="1" applyBorder="1" applyAlignment="1">
      <alignment horizontal="left" vertical="top" wrapText="1"/>
    </xf>
    <xf numFmtId="0" fontId="0" fillId="2" borderId="1" xfId="0" applyNumberFormat="1" applyFill="1" applyBorder="1" applyAlignment="1">
      <alignment horizontal="center" vertical="center" wrapText="1"/>
    </xf>
    <xf numFmtId="0" fontId="5" fillId="2" borderId="1" xfId="0" applyNumberFormat="1" applyFont="1" applyFill="1" applyBorder="1" applyAlignment="1">
      <alignment horizontal="center" vertical="center" wrapText="1"/>
    </xf>
    <xf numFmtId="166" fontId="8" fillId="0" borderId="5" xfId="0" applyNumberFormat="1" applyFont="1" applyFill="1" applyBorder="1" applyAlignment="1">
      <alignment horizontal="right" vertical="center" wrapText="1"/>
    </xf>
    <xf numFmtId="0" fontId="2" fillId="2" borderId="1" xfId="0" applyNumberFormat="1" applyFont="1" applyFill="1" applyBorder="1" applyAlignment="1">
      <alignment horizontal="center" vertical="center" wrapText="1"/>
    </xf>
    <xf numFmtId="0" fontId="2" fillId="0" borderId="1" xfId="4" applyNumberFormat="1" applyFont="1" applyFill="1" applyBorder="1" applyAlignment="1">
      <alignment horizontal="center" vertical="center" wrapText="1"/>
    </xf>
    <xf numFmtId="0" fontId="2" fillId="2" borderId="1" xfId="0" applyNumberFormat="1" applyFont="1" applyFill="1" applyBorder="1" applyAlignment="1">
      <alignment horizontal="left" vertical="center" wrapText="1"/>
    </xf>
    <xf numFmtId="164" fontId="14" fillId="0" borderId="1" xfId="0" applyNumberFormat="1" applyFont="1" applyFill="1" applyBorder="1" applyAlignment="1">
      <alignment horizontal="right" vertical="top" wrapText="1"/>
    </xf>
    <xf numFmtId="0" fontId="11" fillId="0" borderId="1" xfId="0" applyNumberFormat="1" applyFont="1" applyFill="1" applyBorder="1" applyAlignment="1">
      <alignment horizontal="left" vertical="top" wrapText="1"/>
    </xf>
    <xf numFmtId="0" fontId="2" fillId="0" borderId="1" xfId="0" applyNumberFormat="1" applyFont="1" applyFill="1" applyBorder="1" applyAlignment="1">
      <alignment horizontal="left" vertical="top" wrapText="1"/>
    </xf>
    <xf numFmtId="0" fontId="11" fillId="0" borderId="1" xfId="4" applyNumberFormat="1" applyFont="1" applyFill="1" applyBorder="1" applyAlignment="1">
      <alignment horizontal="left" vertical="top" wrapText="1"/>
    </xf>
    <xf numFmtId="0" fontId="2" fillId="0" borderId="1" xfId="4" applyNumberFormat="1" applyFont="1" applyFill="1" applyBorder="1" applyAlignment="1">
      <alignment horizontal="left" vertical="center" wrapText="1"/>
    </xf>
    <xf numFmtId="0" fontId="14" fillId="0" borderId="1" xfId="0" applyNumberFormat="1" applyFont="1" applyBorder="1" applyAlignment="1">
      <alignment horizontal="center" vertical="top" wrapText="1"/>
    </xf>
    <xf numFmtId="0" fontId="2" fillId="0" borderId="1" xfId="4" applyNumberFormat="1" applyFont="1" applyFill="1" applyBorder="1" applyAlignment="1">
      <alignment horizontal="left" vertical="top" wrapText="1"/>
    </xf>
    <xf numFmtId="0" fontId="6" fillId="2" borderId="0" xfId="0" applyNumberFormat="1" applyFont="1" applyFill="1" applyAlignment="1">
      <alignment horizontal="center" vertical="top" wrapText="1"/>
    </xf>
    <xf numFmtId="0" fontId="0" fillId="2" borderId="1" xfId="0" applyNumberForma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2" fillId="0" borderId="1" xfId="1" applyFont="1" applyFill="1" applyBorder="1" applyAlignment="1">
      <alignment horizontal="center" vertical="center" wrapText="1"/>
    </xf>
    <xf numFmtId="0" fontId="5" fillId="2" borderId="1" xfId="0" applyNumberFormat="1" applyFont="1" applyFill="1" applyBorder="1" applyAlignment="1">
      <alignment horizontal="center" vertical="center" wrapText="1"/>
    </xf>
    <xf numFmtId="0" fontId="5" fillId="0" borderId="1" xfId="1" applyFont="1" applyFill="1" applyBorder="1" applyAlignment="1">
      <alignment horizontal="center" vertical="center" wrapText="1"/>
    </xf>
    <xf numFmtId="0" fontId="0" fillId="2" borderId="3" xfId="0" applyNumberFormat="1" applyFill="1" applyBorder="1" applyAlignment="1">
      <alignment horizontal="center" vertical="center" wrapText="1"/>
    </xf>
    <xf numFmtId="0" fontId="0" fillId="2" borderId="4" xfId="0" applyNumberFormat="1" applyFill="1" applyBorder="1" applyAlignment="1">
      <alignment horizontal="center" vertical="center" wrapText="1"/>
    </xf>
    <xf numFmtId="44" fontId="5" fillId="0" borderId="1" xfId="0" applyFont="1" applyFill="1" applyBorder="1" applyAlignment="1">
      <alignment horizontal="center" vertical="center" wrapText="1"/>
    </xf>
  </cellXfs>
  <cellStyles count="7">
    <cellStyle name="xl25" xfId="2"/>
    <cellStyle name="xl28" xfId="5"/>
    <cellStyle name="xl39" xfId="6"/>
    <cellStyle name="xl45" xfId="3"/>
    <cellStyle name="Обычный" xfId="0" builtinId="0"/>
    <cellStyle name="Обычный 2" xfId="4"/>
    <cellStyle name="Обычный_Приложения 8, 9, 10 (1)"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8"/>
  <sheetViews>
    <sheetView tabSelected="1" view="pageBreakPreview" zoomScale="75" zoomScaleNormal="100" zoomScaleSheetLayoutView="75" workbookViewId="0">
      <selection sqref="A1:I1"/>
    </sheetView>
  </sheetViews>
  <sheetFormatPr defaultRowHeight="12.75" x14ac:dyDescent="0.2"/>
  <cols>
    <col min="1" max="1" width="44.5" style="1" customWidth="1"/>
    <col min="2" max="2" width="7.6640625" style="16" customWidth="1"/>
    <col min="3" max="3" width="18.1640625" style="1" customWidth="1"/>
    <col min="4" max="4" width="17.6640625" style="1" customWidth="1"/>
    <col min="5" max="5" width="18" style="1" customWidth="1"/>
    <col min="6" max="6" width="18.1640625" style="9" customWidth="1"/>
    <col min="7" max="8" width="15.6640625" style="9" customWidth="1"/>
    <col min="9" max="9" width="81.1640625" style="9" customWidth="1"/>
    <col min="10" max="10" width="6.5" style="1" customWidth="1"/>
    <col min="11" max="16384" width="9.33203125" style="1"/>
  </cols>
  <sheetData>
    <row r="1" spans="1:10" ht="35.25" customHeight="1" x14ac:dyDescent="0.2">
      <c r="A1" s="44" t="s">
        <v>139</v>
      </c>
      <c r="B1" s="44"/>
      <c r="C1" s="44"/>
      <c r="D1" s="44"/>
      <c r="E1" s="44"/>
      <c r="F1" s="44"/>
      <c r="G1" s="44"/>
      <c r="H1" s="44"/>
      <c r="I1" s="44"/>
      <c r="J1" s="2"/>
    </row>
    <row r="2" spans="1:10" ht="16.5" x14ac:dyDescent="0.2">
      <c r="A2" s="3"/>
      <c r="B2" s="5"/>
      <c r="C2" s="3"/>
      <c r="D2" s="3"/>
      <c r="E2" s="3"/>
      <c r="F2" s="8"/>
      <c r="G2" s="8"/>
      <c r="H2" s="8"/>
      <c r="I2" s="8"/>
      <c r="J2" s="4"/>
    </row>
    <row r="3" spans="1:10" ht="16.5" x14ac:dyDescent="0.2">
      <c r="A3" s="5"/>
      <c r="B3" s="5"/>
      <c r="C3" s="5"/>
      <c r="D3" s="5"/>
      <c r="E3" s="5"/>
      <c r="F3" s="6"/>
      <c r="G3" s="6"/>
      <c r="H3" s="6"/>
      <c r="I3" s="6" t="s">
        <v>17</v>
      </c>
      <c r="J3" s="4"/>
    </row>
    <row r="4" spans="1:10" ht="12.75" customHeight="1" x14ac:dyDescent="0.2">
      <c r="A4" s="45" t="s">
        <v>0</v>
      </c>
      <c r="B4" s="50" t="s">
        <v>54</v>
      </c>
      <c r="C4" s="46" t="s">
        <v>103</v>
      </c>
      <c r="D4" s="47" t="s">
        <v>104</v>
      </c>
      <c r="E4" s="49" t="s">
        <v>53</v>
      </c>
      <c r="F4" s="48" t="s">
        <v>105</v>
      </c>
      <c r="G4" s="48" t="s">
        <v>116</v>
      </c>
      <c r="H4" s="48" t="s">
        <v>52</v>
      </c>
      <c r="I4" s="48" t="s">
        <v>19</v>
      </c>
      <c r="J4" s="4"/>
    </row>
    <row r="5" spans="1:10" ht="80.25" customHeight="1" x14ac:dyDescent="0.2">
      <c r="A5" s="45"/>
      <c r="B5" s="51"/>
      <c r="C5" s="46"/>
      <c r="D5" s="47"/>
      <c r="E5" s="49"/>
      <c r="F5" s="48"/>
      <c r="G5" s="48"/>
      <c r="H5" s="48"/>
      <c r="I5" s="48"/>
      <c r="J5" s="4"/>
    </row>
    <row r="6" spans="1:10" x14ac:dyDescent="0.2">
      <c r="A6" s="11">
        <v>1</v>
      </c>
      <c r="B6" s="7">
        <v>2</v>
      </c>
      <c r="C6" s="12">
        <v>3</v>
      </c>
      <c r="D6" s="11">
        <v>4</v>
      </c>
      <c r="E6" s="13">
        <v>5</v>
      </c>
      <c r="F6" s="13">
        <v>6</v>
      </c>
      <c r="G6" s="14">
        <v>7</v>
      </c>
      <c r="H6" s="13">
        <v>8</v>
      </c>
      <c r="I6" s="14">
        <v>9</v>
      </c>
      <c r="J6" s="4"/>
    </row>
    <row r="7" spans="1:10" ht="107.25" customHeight="1" x14ac:dyDescent="0.2">
      <c r="A7" s="17" t="s">
        <v>106</v>
      </c>
      <c r="B7" s="18" t="s">
        <v>1</v>
      </c>
      <c r="C7" s="21">
        <v>6768452.5</v>
      </c>
      <c r="D7" s="21">
        <v>8011487.9000000004</v>
      </c>
      <c r="E7" s="21">
        <v>8057129.2345600007</v>
      </c>
      <c r="F7" s="21">
        <v>8049754.3268800005</v>
      </c>
      <c r="G7" s="21">
        <f>F7/C7*100</f>
        <v>118.93049891212209</v>
      </c>
      <c r="H7" s="25">
        <f>F7/E7*100</f>
        <v>99.908467303113795</v>
      </c>
      <c r="I7" s="28" t="s">
        <v>140</v>
      </c>
      <c r="J7" s="4"/>
    </row>
    <row r="8" spans="1:10" ht="246.75" customHeight="1" x14ac:dyDescent="0.2">
      <c r="A8" s="17" t="s">
        <v>56</v>
      </c>
      <c r="B8" s="18" t="s">
        <v>3</v>
      </c>
      <c r="C8" s="21">
        <v>983198.6</v>
      </c>
      <c r="D8" s="21">
        <v>1565846.3</v>
      </c>
      <c r="E8" s="21">
        <v>1559678.6371300002</v>
      </c>
      <c r="F8" s="21">
        <v>1551966.79541</v>
      </c>
      <c r="G8" s="21">
        <f t="shared" ref="G8:G34" si="0">F8/C8*100</f>
        <v>157.84875969209068</v>
      </c>
      <c r="H8" s="25">
        <f t="shared" ref="H8:H34" si="1">F8/E8*100</f>
        <v>99.50554931404389</v>
      </c>
      <c r="I8" s="28" t="s">
        <v>122</v>
      </c>
      <c r="J8" s="4"/>
    </row>
    <row r="9" spans="1:10" ht="250.5" customHeight="1" x14ac:dyDescent="0.2">
      <c r="A9" s="17" t="s">
        <v>20</v>
      </c>
      <c r="B9" s="18" t="s">
        <v>4</v>
      </c>
      <c r="C9" s="21">
        <v>543104.80000000005</v>
      </c>
      <c r="D9" s="21">
        <v>601651.6</v>
      </c>
      <c r="E9" s="21">
        <v>1008045.4175</v>
      </c>
      <c r="F9" s="21">
        <v>1006734.21118</v>
      </c>
      <c r="G9" s="21">
        <f t="shared" si="0"/>
        <v>185.36647276547728</v>
      </c>
      <c r="H9" s="25">
        <f t="shared" si="1"/>
        <v>99.86992586869232</v>
      </c>
      <c r="I9" s="36" t="s">
        <v>117</v>
      </c>
      <c r="J9" s="4"/>
    </row>
    <row r="10" spans="1:10" ht="53.25" customHeight="1" x14ac:dyDescent="0.2">
      <c r="A10" s="17" t="s">
        <v>57</v>
      </c>
      <c r="B10" s="18" t="s">
        <v>5</v>
      </c>
      <c r="C10" s="21">
        <v>897998.9</v>
      </c>
      <c r="D10" s="21">
        <v>2217119.1</v>
      </c>
      <c r="E10" s="21">
        <v>2177464.6179999998</v>
      </c>
      <c r="F10" s="21">
        <v>2175333.0426500002</v>
      </c>
      <c r="G10" s="21" t="s">
        <v>113</v>
      </c>
      <c r="H10" s="25">
        <f>F10/E10*100</f>
        <v>99.902107463314039</v>
      </c>
      <c r="I10" s="36" t="s">
        <v>138</v>
      </c>
      <c r="J10" s="4"/>
    </row>
    <row r="11" spans="1:10" ht="147" customHeight="1" x14ac:dyDescent="0.2">
      <c r="A11" s="17" t="s">
        <v>71</v>
      </c>
      <c r="B11" s="18" t="s">
        <v>6</v>
      </c>
      <c r="C11" s="21">
        <v>1642834.6</v>
      </c>
      <c r="D11" s="21">
        <v>1724213.6</v>
      </c>
      <c r="E11" s="21">
        <v>1869068.60729</v>
      </c>
      <c r="F11" s="21">
        <v>1857332.9334100001</v>
      </c>
      <c r="G11" s="21">
        <f t="shared" si="0"/>
        <v>113.05659945377337</v>
      </c>
      <c r="H11" s="25">
        <f t="shared" si="1"/>
        <v>99.372111123464009</v>
      </c>
      <c r="I11" s="36" t="s">
        <v>124</v>
      </c>
      <c r="J11" s="4"/>
    </row>
    <row r="12" spans="1:10" ht="93.75" customHeight="1" x14ac:dyDescent="0.2">
      <c r="A12" s="17" t="s">
        <v>21</v>
      </c>
      <c r="B12" s="18" t="s">
        <v>7</v>
      </c>
      <c r="C12" s="21">
        <v>91104.1</v>
      </c>
      <c r="D12" s="21">
        <v>102748.7</v>
      </c>
      <c r="E12" s="21">
        <v>105240.5</v>
      </c>
      <c r="F12" s="21">
        <v>89573.0101</v>
      </c>
      <c r="G12" s="21">
        <f t="shared" si="0"/>
        <v>98.319406151863632</v>
      </c>
      <c r="H12" s="25">
        <f t="shared" si="1"/>
        <v>85.112680099391397</v>
      </c>
      <c r="I12" s="27" t="s">
        <v>72</v>
      </c>
      <c r="J12" s="4"/>
    </row>
    <row r="13" spans="1:10" ht="96.75" customHeight="1" x14ac:dyDescent="0.2">
      <c r="A13" s="17" t="s">
        <v>22</v>
      </c>
      <c r="B13" s="18" t="s">
        <v>8</v>
      </c>
      <c r="C13" s="21">
        <v>130728.3</v>
      </c>
      <c r="D13" s="21">
        <v>119606.39999999999</v>
      </c>
      <c r="E13" s="21">
        <v>114221.69506</v>
      </c>
      <c r="F13" s="21">
        <v>111795.61218000001</v>
      </c>
      <c r="G13" s="21">
        <f t="shared" si="0"/>
        <v>85.51752924194686</v>
      </c>
      <c r="H13" s="25">
        <f t="shared" si="1"/>
        <v>97.875987675786476</v>
      </c>
      <c r="I13" s="36" t="s">
        <v>123</v>
      </c>
      <c r="J13" s="4"/>
    </row>
    <row r="14" spans="1:10" ht="118.5" customHeight="1" x14ac:dyDescent="0.2">
      <c r="A14" s="17" t="s">
        <v>23</v>
      </c>
      <c r="B14" s="18" t="s">
        <v>13</v>
      </c>
      <c r="C14" s="21">
        <v>182636.6</v>
      </c>
      <c r="D14" s="21">
        <v>551358.1</v>
      </c>
      <c r="E14" s="21">
        <v>547546.27110999997</v>
      </c>
      <c r="F14" s="21">
        <v>513796.74860000005</v>
      </c>
      <c r="G14" s="21" t="s">
        <v>114</v>
      </c>
      <c r="H14" s="25">
        <f t="shared" si="1"/>
        <v>93.836224573024296</v>
      </c>
      <c r="I14" s="36" t="s">
        <v>126</v>
      </c>
      <c r="J14" s="4"/>
    </row>
    <row r="15" spans="1:10" ht="126.75" customHeight="1" x14ac:dyDescent="0.2">
      <c r="A15" s="17" t="s">
        <v>58</v>
      </c>
      <c r="B15" s="18" t="s">
        <v>12</v>
      </c>
      <c r="C15" s="21">
        <v>1614125.4</v>
      </c>
      <c r="D15" s="21">
        <v>1993428.4</v>
      </c>
      <c r="E15" s="21">
        <v>1844372.7072000001</v>
      </c>
      <c r="F15" s="21">
        <v>1832980.6430499998</v>
      </c>
      <c r="G15" s="21">
        <f t="shared" si="0"/>
        <v>113.55875095268311</v>
      </c>
      <c r="H15" s="25">
        <f t="shared" si="1"/>
        <v>99.382333944460996</v>
      </c>
      <c r="I15" s="36" t="s">
        <v>125</v>
      </c>
      <c r="J15" s="4"/>
    </row>
    <row r="16" spans="1:10" ht="63.75" customHeight="1" x14ac:dyDescent="0.2">
      <c r="A16" s="17" t="s">
        <v>59</v>
      </c>
      <c r="B16" s="18" t="s">
        <v>11</v>
      </c>
      <c r="C16" s="21">
        <v>265469.09999999998</v>
      </c>
      <c r="D16" s="21">
        <v>303491.20000000001</v>
      </c>
      <c r="E16" s="21">
        <v>303686.56039999996</v>
      </c>
      <c r="F16" s="21">
        <v>281338.48282999999</v>
      </c>
      <c r="G16" s="21">
        <f t="shared" si="0"/>
        <v>105.97786440305106</v>
      </c>
      <c r="H16" s="25">
        <f t="shared" si="1"/>
        <v>92.64107126091973</v>
      </c>
      <c r="I16" s="36" t="s">
        <v>127</v>
      </c>
      <c r="J16" s="4"/>
    </row>
    <row r="17" spans="1:10" ht="183.75" customHeight="1" x14ac:dyDescent="0.2">
      <c r="A17" s="17" t="s">
        <v>60</v>
      </c>
      <c r="B17" s="18" t="s">
        <v>9</v>
      </c>
      <c r="C17" s="21">
        <v>42758.5</v>
      </c>
      <c r="D17" s="21">
        <v>32943.5</v>
      </c>
      <c r="E17" s="21">
        <v>32236.911700000001</v>
      </c>
      <c r="F17" s="21">
        <v>29559.360929999999</v>
      </c>
      <c r="G17" s="21">
        <f t="shared" si="0"/>
        <v>69.130958593028282</v>
      </c>
      <c r="H17" s="25">
        <f t="shared" si="1"/>
        <v>91.694146154825361</v>
      </c>
      <c r="I17" s="36" t="s">
        <v>128</v>
      </c>
      <c r="J17" s="4"/>
    </row>
    <row r="18" spans="1:10" ht="64.5" customHeight="1" x14ac:dyDescent="0.2">
      <c r="A18" s="17" t="s">
        <v>24</v>
      </c>
      <c r="B18" s="18" t="s">
        <v>14</v>
      </c>
      <c r="C18" s="21">
        <v>466689.5</v>
      </c>
      <c r="D18" s="21">
        <v>499144.7</v>
      </c>
      <c r="E18" s="21">
        <v>499261.71107000002</v>
      </c>
      <c r="F18" s="21">
        <v>488879.45195999998</v>
      </c>
      <c r="G18" s="21">
        <f t="shared" si="0"/>
        <v>104.75475706224373</v>
      </c>
      <c r="H18" s="25">
        <f t="shared" si="1"/>
        <v>97.92047760126664</v>
      </c>
      <c r="I18" s="35" t="s">
        <v>72</v>
      </c>
      <c r="J18" s="4"/>
    </row>
    <row r="19" spans="1:10" ht="105.75" customHeight="1" x14ac:dyDescent="0.2">
      <c r="A19" s="17" t="s">
        <v>25</v>
      </c>
      <c r="B19" s="18" t="s">
        <v>10</v>
      </c>
      <c r="C19" s="21">
        <v>7191204.7999999998</v>
      </c>
      <c r="D19" s="21">
        <v>8687337.5</v>
      </c>
      <c r="E19" s="21">
        <v>9332770.0495800003</v>
      </c>
      <c r="F19" s="21">
        <v>9074899.5234200004</v>
      </c>
      <c r="G19" s="21">
        <f t="shared" si="0"/>
        <v>126.19442465913362</v>
      </c>
      <c r="H19" s="25">
        <f t="shared" si="1"/>
        <v>97.236934749382314</v>
      </c>
      <c r="I19" s="39" t="s">
        <v>129</v>
      </c>
      <c r="J19" s="4"/>
    </row>
    <row r="20" spans="1:10" ht="65.25" customHeight="1" x14ac:dyDescent="0.2">
      <c r="A20" s="17" t="s">
        <v>47</v>
      </c>
      <c r="B20" s="18" t="s">
        <v>15</v>
      </c>
      <c r="C20" s="21">
        <v>18714996.100000001</v>
      </c>
      <c r="D20" s="21">
        <v>19817170.5</v>
      </c>
      <c r="E20" s="21">
        <v>20063041.039140001</v>
      </c>
      <c r="F20" s="21">
        <v>19316525.833799999</v>
      </c>
      <c r="G20" s="21">
        <f t="shared" si="0"/>
        <v>103.21415901230135</v>
      </c>
      <c r="H20" s="25">
        <f t="shared" si="1"/>
        <v>96.279152278641803</v>
      </c>
      <c r="I20" s="27" t="s">
        <v>72</v>
      </c>
      <c r="J20" s="4"/>
    </row>
    <row r="21" spans="1:10" ht="217.5" customHeight="1" x14ac:dyDescent="0.2">
      <c r="A21" s="17" t="s">
        <v>107</v>
      </c>
      <c r="B21" s="18" t="s">
        <v>33</v>
      </c>
      <c r="C21" s="21">
        <v>1712427.6</v>
      </c>
      <c r="D21" s="21">
        <v>2367517.9</v>
      </c>
      <c r="E21" s="21">
        <v>2477237.6230199998</v>
      </c>
      <c r="F21" s="21">
        <v>2474757.8908600002</v>
      </c>
      <c r="G21" s="21">
        <f t="shared" si="0"/>
        <v>144.51751950622614</v>
      </c>
      <c r="H21" s="25">
        <f t="shared" si="1"/>
        <v>99.899899301667446</v>
      </c>
      <c r="I21" s="41" t="s">
        <v>130</v>
      </c>
      <c r="J21" s="4"/>
    </row>
    <row r="22" spans="1:10" ht="167.25" customHeight="1" x14ac:dyDescent="0.2">
      <c r="A22" s="17" t="s">
        <v>27</v>
      </c>
      <c r="B22" s="18" t="s">
        <v>34</v>
      </c>
      <c r="C22" s="21">
        <v>13054146.800000001</v>
      </c>
      <c r="D22" s="21">
        <v>15117578.699999999</v>
      </c>
      <c r="E22" s="21">
        <v>15529310.394879999</v>
      </c>
      <c r="F22" s="21">
        <v>15452688.602469999</v>
      </c>
      <c r="G22" s="21">
        <f t="shared" si="0"/>
        <v>118.37379216901405</v>
      </c>
      <c r="H22" s="25">
        <f t="shared" si="1"/>
        <v>99.506598873603153</v>
      </c>
      <c r="I22" s="38" t="s">
        <v>131</v>
      </c>
      <c r="J22" s="4"/>
    </row>
    <row r="23" spans="1:10" ht="140.25" customHeight="1" x14ac:dyDescent="0.2">
      <c r="A23" s="17" t="s">
        <v>61</v>
      </c>
      <c r="B23" s="18" t="s">
        <v>35</v>
      </c>
      <c r="C23" s="21">
        <v>13374655.9</v>
      </c>
      <c r="D23" s="21">
        <v>17129071.600000001</v>
      </c>
      <c r="E23" s="21">
        <v>16710443.587709999</v>
      </c>
      <c r="F23" s="21">
        <v>16671591.18481</v>
      </c>
      <c r="G23" s="21">
        <f t="shared" si="0"/>
        <v>124.65061762680563</v>
      </c>
      <c r="H23" s="25">
        <f t="shared" si="1"/>
        <v>99.76749628041847</v>
      </c>
      <c r="I23" s="39" t="s">
        <v>132</v>
      </c>
      <c r="J23" s="4"/>
    </row>
    <row r="24" spans="1:10" ht="124.5" customHeight="1" x14ac:dyDescent="0.2">
      <c r="A24" s="17" t="s">
        <v>28</v>
      </c>
      <c r="B24" s="18" t="s">
        <v>36</v>
      </c>
      <c r="C24" s="21">
        <v>946370</v>
      </c>
      <c r="D24" s="21">
        <v>909201.5</v>
      </c>
      <c r="E24" s="21">
        <v>950903.7625800001</v>
      </c>
      <c r="F24" s="21">
        <v>899044.66949999996</v>
      </c>
      <c r="G24" s="21">
        <f t="shared" si="0"/>
        <v>94.999278242125172</v>
      </c>
      <c r="H24" s="25">
        <f t="shared" si="1"/>
        <v>94.546336325424178</v>
      </c>
      <c r="I24" s="39" t="s">
        <v>133</v>
      </c>
      <c r="J24" s="4"/>
    </row>
    <row r="25" spans="1:10" ht="62.25" customHeight="1" x14ac:dyDescent="0.2">
      <c r="A25" s="17" t="s">
        <v>29</v>
      </c>
      <c r="B25" s="18" t="s">
        <v>37</v>
      </c>
      <c r="C25" s="21">
        <v>20932.2</v>
      </c>
      <c r="D25" s="21">
        <v>20932.2</v>
      </c>
      <c r="E25" s="21">
        <v>57559.587679999997</v>
      </c>
      <c r="F25" s="21">
        <v>56881.922140000002</v>
      </c>
      <c r="G25" s="21" t="s">
        <v>115</v>
      </c>
      <c r="H25" s="25">
        <f t="shared" si="1"/>
        <v>98.822671309309158</v>
      </c>
      <c r="I25" s="39" t="s">
        <v>134</v>
      </c>
      <c r="J25" s="4"/>
    </row>
    <row r="26" spans="1:10" ht="75.75" customHeight="1" x14ac:dyDescent="0.2">
      <c r="A26" s="17" t="s">
        <v>108</v>
      </c>
      <c r="B26" s="18" t="s">
        <v>39</v>
      </c>
      <c r="C26" s="21">
        <v>161785.4</v>
      </c>
      <c r="D26" s="21">
        <v>167708.79999999999</v>
      </c>
      <c r="E26" s="21">
        <v>164694.90816999998</v>
      </c>
      <c r="F26" s="21">
        <v>146402.27993000002</v>
      </c>
      <c r="G26" s="21">
        <f t="shared" si="0"/>
        <v>90.491651242942822</v>
      </c>
      <c r="H26" s="25">
        <f t="shared" si="1"/>
        <v>88.893021379192788</v>
      </c>
      <c r="I26" s="41" t="s">
        <v>119</v>
      </c>
      <c r="J26" s="4"/>
    </row>
    <row r="27" spans="1:10" ht="77.25" customHeight="1" x14ac:dyDescent="0.2">
      <c r="A27" s="17" t="s">
        <v>109</v>
      </c>
      <c r="B27" s="18" t="s">
        <v>48</v>
      </c>
      <c r="C27" s="21">
        <v>14464.2</v>
      </c>
      <c r="D27" s="21">
        <v>628.9</v>
      </c>
      <c r="E27" s="21">
        <v>628.90667000000008</v>
      </c>
      <c r="F27" s="21">
        <v>298.90666999999996</v>
      </c>
      <c r="G27" s="21">
        <f t="shared" si="0"/>
        <v>2.0665274954715778</v>
      </c>
      <c r="H27" s="25">
        <f t="shared" si="1"/>
        <v>47.527985352739208</v>
      </c>
      <c r="I27" s="41" t="s">
        <v>141</v>
      </c>
      <c r="J27" s="4"/>
    </row>
    <row r="28" spans="1:10" ht="63.75" customHeight="1" x14ac:dyDescent="0.2">
      <c r="A28" s="17" t="s">
        <v>65</v>
      </c>
      <c r="B28" s="18" t="s">
        <v>40</v>
      </c>
      <c r="C28" s="21">
        <v>1800</v>
      </c>
      <c r="D28" s="21">
        <v>1800</v>
      </c>
      <c r="E28" s="21">
        <v>1800</v>
      </c>
      <c r="F28" s="21">
        <v>1799.9973</v>
      </c>
      <c r="G28" s="21">
        <f t="shared" si="0"/>
        <v>99.999849999999995</v>
      </c>
      <c r="H28" s="25">
        <f t="shared" si="1"/>
        <v>99.999849999999995</v>
      </c>
      <c r="I28" s="34" t="s">
        <v>72</v>
      </c>
      <c r="J28" s="4"/>
    </row>
    <row r="29" spans="1:10" ht="33.75" customHeight="1" x14ac:dyDescent="0.2">
      <c r="A29" s="17" t="s">
        <v>66</v>
      </c>
      <c r="B29" s="18" t="s">
        <v>41</v>
      </c>
      <c r="C29" s="21">
        <v>15724.5</v>
      </c>
      <c r="D29" s="21">
        <v>15724.5</v>
      </c>
      <c r="E29" s="21">
        <v>15724.5</v>
      </c>
      <c r="F29" s="21">
        <v>15625.727989999999</v>
      </c>
      <c r="G29" s="21">
        <f t="shared" si="0"/>
        <v>99.371859137015477</v>
      </c>
      <c r="H29" s="25">
        <f t="shared" si="1"/>
        <v>99.371859137015477</v>
      </c>
      <c r="I29" s="34" t="s">
        <v>72</v>
      </c>
      <c r="J29" s="4"/>
    </row>
    <row r="30" spans="1:10" ht="91.5" customHeight="1" x14ac:dyDescent="0.2">
      <c r="A30" s="17" t="s">
        <v>67</v>
      </c>
      <c r="B30" s="18" t="s">
        <v>42</v>
      </c>
      <c r="C30" s="21">
        <v>320</v>
      </c>
      <c r="D30" s="21">
        <v>320</v>
      </c>
      <c r="E30" s="21">
        <v>216.6</v>
      </c>
      <c r="F30" s="21">
        <v>209.99999</v>
      </c>
      <c r="G30" s="21">
        <f t="shared" si="0"/>
        <v>65.624996874999994</v>
      </c>
      <c r="H30" s="25">
        <f t="shared" si="1"/>
        <v>96.952903970452454</v>
      </c>
      <c r="I30" s="40" t="s">
        <v>118</v>
      </c>
      <c r="J30" s="4"/>
    </row>
    <row r="31" spans="1:10" ht="60.75" customHeight="1" x14ac:dyDescent="0.2">
      <c r="A31" s="17" t="s">
        <v>30</v>
      </c>
      <c r="B31" s="18" t="s">
        <v>43</v>
      </c>
      <c r="C31" s="21">
        <v>208280.3</v>
      </c>
      <c r="D31" s="21">
        <v>161697.29999999999</v>
      </c>
      <c r="E31" s="21">
        <v>152788.04700999998</v>
      </c>
      <c r="F31" s="21">
        <v>152231.35033000002</v>
      </c>
      <c r="G31" s="21">
        <f t="shared" si="0"/>
        <v>73.089653860686781</v>
      </c>
      <c r="H31" s="25">
        <f t="shared" si="1"/>
        <v>99.635641209574771</v>
      </c>
      <c r="I31" s="40" t="s">
        <v>135</v>
      </c>
      <c r="J31" s="4"/>
    </row>
    <row r="32" spans="1:10" ht="63.75" customHeight="1" x14ac:dyDescent="0.2">
      <c r="A32" s="17" t="s">
        <v>31</v>
      </c>
      <c r="B32" s="18" t="s">
        <v>44</v>
      </c>
      <c r="C32" s="21">
        <v>1718792.6</v>
      </c>
      <c r="D32" s="21">
        <v>2001558.4</v>
      </c>
      <c r="E32" s="21">
        <v>2051043.30263</v>
      </c>
      <c r="F32" s="21">
        <v>1996388.01239</v>
      </c>
      <c r="G32" s="21">
        <f t="shared" ref="G32" si="2">F32/C32*100</f>
        <v>116.15060551168301</v>
      </c>
      <c r="H32" s="25">
        <f t="shared" ref="H32" si="3">F32/E32*100</f>
        <v>97.33524444998713</v>
      </c>
      <c r="I32" s="36" t="s">
        <v>136</v>
      </c>
      <c r="J32" s="4"/>
    </row>
    <row r="33" spans="1:10" ht="123.75" customHeight="1" x14ac:dyDescent="0.2">
      <c r="A33" s="17" t="s">
        <v>49</v>
      </c>
      <c r="B33" s="18" t="s">
        <v>45</v>
      </c>
      <c r="C33" s="21">
        <v>444242.6</v>
      </c>
      <c r="D33" s="21">
        <v>750927.5</v>
      </c>
      <c r="E33" s="21">
        <v>872969.25815999997</v>
      </c>
      <c r="F33" s="21">
        <v>515740.74330999999</v>
      </c>
      <c r="G33" s="21">
        <f t="shared" si="0"/>
        <v>116.09439151265548</v>
      </c>
      <c r="H33" s="25">
        <f t="shared" si="1"/>
        <v>59.078912400312014</v>
      </c>
      <c r="I33" s="43" t="s">
        <v>137</v>
      </c>
      <c r="J33" s="4"/>
    </row>
    <row r="34" spans="1:10" ht="124.5" customHeight="1" x14ac:dyDescent="0.2">
      <c r="A34" s="17" t="s">
        <v>110</v>
      </c>
      <c r="B34" s="18" t="s">
        <v>51</v>
      </c>
      <c r="C34" s="21">
        <v>304727.5</v>
      </c>
      <c r="D34" s="21">
        <v>569581.9</v>
      </c>
      <c r="E34" s="21">
        <v>539437.66065999994</v>
      </c>
      <c r="F34" s="21">
        <v>527148.58794</v>
      </c>
      <c r="G34" s="21">
        <f t="shared" si="0"/>
        <v>172.99015938502433</v>
      </c>
      <c r="H34" s="25">
        <f t="shared" si="1"/>
        <v>97.721873421858547</v>
      </c>
      <c r="I34" s="40" t="s">
        <v>120</v>
      </c>
      <c r="J34" s="4"/>
    </row>
    <row r="35" spans="1:10" ht="78" customHeight="1" x14ac:dyDescent="0.2">
      <c r="A35" s="17" t="s">
        <v>73</v>
      </c>
      <c r="B35" s="18" t="s">
        <v>74</v>
      </c>
      <c r="C35" s="21">
        <v>14655.7</v>
      </c>
      <c r="D35" s="21">
        <v>14653</v>
      </c>
      <c r="E35" s="21">
        <v>15027.639640000001</v>
      </c>
      <c r="F35" s="21">
        <v>14347.725039999999</v>
      </c>
      <c r="G35" s="21">
        <f t="shared" ref="G35" si="4">F35/C35*100</f>
        <v>97.898599452772629</v>
      </c>
      <c r="H35" s="25">
        <f t="shared" ref="H35" si="5">F35/E35*100</f>
        <v>95.475572902412225</v>
      </c>
      <c r="I35" s="34" t="s">
        <v>72</v>
      </c>
      <c r="J35" s="4"/>
    </row>
    <row r="36" spans="1:10" ht="47.25" customHeight="1" x14ac:dyDescent="0.2">
      <c r="A36" s="17" t="s">
        <v>111</v>
      </c>
      <c r="B36" s="18" t="s">
        <v>112</v>
      </c>
      <c r="C36" s="21">
        <v>309696.40000000002</v>
      </c>
      <c r="D36" s="21">
        <v>386736.8</v>
      </c>
      <c r="E36" s="21">
        <v>386736.86270999996</v>
      </c>
      <c r="F36" s="21">
        <v>307363.00394000002</v>
      </c>
      <c r="G36" s="21">
        <f t="shared" ref="G36" si="6">F36/C36*100</f>
        <v>99.246553702271001</v>
      </c>
      <c r="H36" s="25">
        <f t="shared" ref="H36" si="7">F36/E36*100</f>
        <v>79.476003861178469</v>
      </c>
      <c r="I36" s="34" t="s">
        <v>72</v>
      </c>
      <c r="J36" s="4"/>
    </row>
    <row r="37" spans="1:10" ht="151.5" customHeight="1" x14ac:dyDescent="0.2">
      <c r="A37" s="17" t="s">
        <v>32</v>
      </c>
      <c r="B37" s="18" t="s">
        <v>46</v>
      </c>
      <c r="C37" s="21">
        <v>4533148.4000000004</v>
      </c>
      <c r="D37" s="21">
        <v>3110994.1</v>
      </c>
      <c r="E37" s="21">
        <v>3742950.6151999999</v>
      </c>
      <c r="F37" s="21">
        <v>3650636.61894</v>
      </c>
      <c r="G37" s="21">
        <f>F37/C37*100</f>
        <v>80.532034180482597</v>
      </c>
      <c r="H37" s="25">
        <f>F37/E37*100</f>
        <v>97.533657113050978</v>
      </c>
      <c r="I37" s="41" t="s">
        <v>121</v>
      </c>
      <c r="J37" s="4"/>
    </row>
    <row r="38" spans="1:10" ht="25.5" customHeight="1" x14ac:dyDescent="0.2">
      <c r="A38" s="10" t="s">
        <v>16</v>
      </c>
      <c r="B38" s="15" t="s">
        <v>2</v>
      </c>
      <c r="C38" s="33">
        <v>76371471.900000006</v>
      </c>
      <c r="D38" s="26">
        <v>88954180.599999994</v>
      </c>
      <c r="E38" s="26">
        <v>91183237.216460004</v>
      </c>
      <c r="F38" s="26">
        <v>89263627.19995001</v>
      </c>
      <c r="G38" s="37">
        <f t="shared" ref="G38" si="8">F38/C38*100</f>
        <v>116.88085220726249</v>
      </c>
      <c r="H38" s="26">
        <f>F38/E38*100</f>
        <v>97.894777510527476</v>
      </c>
      <c r="I38" s="42" t="s">
        <v>72</v>
      </c>
    </row>
  </sheetData>
  <autoFilter ref="A5:J38"/>
  <mergeCells count="10">
    <mergeCell ref="A1:I1"/>
    <mergeCell ref="A4:A5"/>
    <mergeCell ref="C4:C5"/>
    <mergeCell ref="D4:D5"/>
    <mergeCell ref="F4:F5"/>
    <mergeCell ref="G4:G5"/>
    <mergeCell ref="I4:I5"/>
    <mergeCell ref="E4:E5"/>
    <mergeCell ref="H4:H5"/>
    <mergeCell ref="B4:B5"/>
  </mergeCells>
  <pageMargins left="0.19685039370078741" right="0.19685039370078741" top="0.19685039370078741" bottom="0.23622047244094491" header="0" footer="0"/>
  <pageSetup paperSize="9" scale="68" fitToHeight="0" orientation="landscape" useFirstPageNumber="1" r:id="rId1"/>
  <headerFooter>
    <oddHeader xml:space="preserve">&amp;C&amp;P
</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8"/>
  <sheetViews>
    <sheetView view="pageBreakPreview" topLeftCell="A4" zoomScale="60" zoomScaleNormal="100" workbookViewId="0">
      <selection activeCell="S6" sqref="S6"/>
    </sheetView>
  </sheetViews>
  <sheetFormatPr defaultRowHeight="12.75" x14ac:dyDescent="0.2"/>
  <cols>
    <col min="1" max="1" width="44.5" style="1" customWidth="1"/>
    <col min="2" max="2" width="7.6640625" style="16" customWidth="1"/>
    <col min="3" max="3" width="18.1640625" style="1" customWidth="1"/>
    <col min="4" max="4" width="17.6640625" style="1" customWidth="1"/>
    <col min="5" max="5" width="18" style="1" customWidth="1"/>
    <col min="6" max="6" width="18.1640625" style="9" customWidth="1"/>
    <col min="7" max="8" width="15.6640625" style="9" customWidth="1"/>
    <col min="9" max="9" width="81.1640625" style="9" customWidth="1"/>
    <col min="10" max="16384" width="9.33203125" style="1"/>
  </cols>
  <sheetData>
    <row r="1" spans="1:9" ht="35.25" customHeight="1" x14ac:dyDescent="0.2">
      <c r="A1" s="44" t="s">
        <v>68</v>
      </c>
      <c r="B1" s="44"/>
      <c r="C1" s="44"/>
      <c r="D1" s="44"/>
      <c r="E1" s="44"/>
      <c r="F1" s="44"/>
      <c r="G1" s="44"/>
      <c r="H1" s="44"/>
      <c r="I1" s="44"/>
    </row>
    <row r="2" spans="1:9" ht="16.5" x14ac:dyDescent="0.2">
      <c r="A2" s="3"/>
      <c r="B2" s="5"/>
      <c r="C2" s="3"/>
      <c r="D2" s="3"/>
      <c r="E2" s="3"/>
      <c r="F2" s="8"/>
      <c r="G2" s="8"/>
      <c r="H2" s="8"/>
      <c r="I2" s="8"/>
    </row>
    <row r="3" spans="1:9" ht="16.5" x14ac:dyDescent="0.2">
      <c r="A3" s="5"/>
      <c r="B3" s="5"/>
      <c r="C3" s="5"/>
      <c r="D3" s="5"/>
      <c r="E3" s="5"/>
      <c r="F3" s="6"/>
      <c r="G3" s="6"/>
      <c r="H3" s="6"/>
      <c r="I3" s="6" t="s">
        <v>17</v>
      </c>
    </row>
    <row r="4" spans="1:9" ht="12.75" customHeight="1" x14ac:dyDescent="0.2">
      <c r="A4" s="45" t="s">
        <v>0</v>
      </c>
      <c r="B4" s="50" t="s">
        <v>54</v>
      </c>
      <c r="C4" s="52" t="s">
        <v>100</v>
      </c>
      <c r="D4" s="47" t="s">
        <v>101</v>
      </c>
      <c r="E4" s="49" t="s">
        <v>53</v>
      </c>
      <c r="F4" s="48" t="s">
        <v>69</v>
      </c>
      <c r="G4" s="48" t="s">
        <v>18</v>
      </c>
      <c r="H4" s="48" t="s">
        <v>52</v>
      </c>
      <c r="I4" s="48" t="s">
        <v>19</v>
      </c>
    </row>
    <row r="5" spans="1:9" ht="73.5" customHeight="1" x14ac:dyDescent="0.2">
      <c r="A5" s="45"/>
      <c r="B5" s="51"/>
      <c r="C5" s="52"/>
      <c r="D5" s="47"/>
      <c r="E5" s="49"/>
      <c r="F5" s="48"/>
      <c r="G5" s="48"/>
      <c r="H5" s="48"/>
      <c r="I5" s="48"/>
    </row>
    <row r="6" spans="1:9" x14ac:dyDescent="0.2">
      <c r="A6" s="31">
        <v>1</v>
      </c>
      <c r="B6" s="7">
        <v>2</v>
      </c>
      <c r="C6" s="32">
        <v>3</v>
      </c>
      <c r="D6" s="31">
        <v>4</v>
      </c>
      <c r="E6" s="31">
        <v>5</v>
      </c>
      <c r="F6" s="31">
        <v>6</v>
      </c>
      <c r="G6" s="31">
        <v>7</v>
      </c>
      <c r="H6" s="31">
        <v>8</v>
      </c>
      <c r="I6" s="31">
        <v>9</v>
      </c>
    </row>
    <row r="7" spans="1:9" ht="122.25" customHeight="1" x14ac:dyDescent="0.2">
      <c r="A7" s="17" t="s">
        <v>55</v>
      </c>
      <c r="B7" s="18" t="s">
        <v>1</v>
      </c>
      <c r="C7" s="21">
        <v>6571103.7000000002</v>
      </c>
      <c r="D7" s="21">
        <v>9977638.1999999993</v>
      </c>
      <c r="E7" s="21">
        <v>9977638.16395</v>
      </c>
      <c r="F7" s="21">
        <v>9969085.1198899988</v>
      </c>
      <c r="G7" s="25">
        <f>F7/C7*100</f>
        <v>151.71096934431273</v>
      </c>
      <c r="H7" s="25">
        <f>F7/E7*100</f>
        <v>99.914277868976015</v>
      </c>
      <c r="I7" s="22" t="s">
        <v>70</v>
      </c>
    </row>
    <row r="8" spans="1:9" ht="153" customHeight="1" x14ac:dyDescent="0.2">
      <c r="A8" s="17" t="s">
        <v>56</v>
      </c>
      <c r="B8" s="18" t="s">
        <v>3</v>
      </c>
      <c r="C8" s="21">
        <v>756878.6</v>
      </c>
      <c r="D8" s="21">
        <v>1175763.7</v>
      </c>
      <c r="E8" s="21">
        <v>1175763.6376199999</v>
      </c>
      <c r="F8" s="21">
        <v>1166406.89194</v>
      </c>
      <c r="G8" s="25">
        <f t="shared" ref="G8:G38" si="0">F8/C8*100</f>
        <v>154.10752687947578</v>
      </c>
      <c r="H8" s="25">
        <f t="shared" ref="H8:H38" si="1">F8/E8*100</f>
        <v>99.204198413642047</v>
      </c>
      <c r="I8" s="22" t="s">
        <v>102</v>
      </c>
    </row>
    <row r="9" spans="1:9" ht="107.25" customHeight="1" x14ac:dyDescent="0.2">
      <c r="A9" s="17" t="s">
        <v>20</v>
      </c>
      <c r="B9" s="18" t="s">
        <v>4</v>
      </c>
      <c r="C9" s="21">
        <v>517357.7</v>
      </c>
      <c r="D9" s="21">
        <v>1151767.5</v>
      </c>
      <c r="E9" s="21">
        <v>1151767.5326500002</v>
      </c>
      <c r="F9" s="21">
        <v>1139359.1396999999</v>
      </c>
      <c r="G9" s="25">
        <f t="shared" si="0"/>
        <v>220.22657432178937</v>
      </c>
      <c r="H9" s="25">
        <f t="shared" si="1"/>
        <v>98.922665156097011</v>
      </c>
      <c r="I9" s="22" t="s">
        <v>85</v>
      </c>
    </row>
    <row r="10" spans="1:9" ht="47.25" customHeight="1" x14ac:dyDescent="0.2">
      <c r="A10" s="17" t="s">
        <v>57</v>
      </c>
      <c r="B10" s="18" t="s">
        <v>5</v>
      </c>
      <c r="C10" s="21">
        <v>808117.6</v>
      </c>
      <c r="D10" s="21">
        <v>763127.2</v>
      </c>
      <c r="E10" s="21">
        <v>763127.23357000004</v>
      </c>
      <c r="F10" s="21">
        <v>762275.69279999996</v>
      </c>
      <c r="G10" s="25">
        <f t="shared" si="0"/>
        <v>94.327322261017457</v>
      </c>
      <c r="H10" s="25">
        <f>F10/E10*100</f>
        <v>99.888414312510321</v>
      </c>
      <c r="I10" s="22" t="s">
        <v>75</v>
      </c>
    </row>
    <row r="11" spans="1:9" ht="214.5" customHeight="1" x14ac:dyDescent="0.2">
      <c r="A11" s="17" t="s">
        <v>71</v>
      </c>
      <c r="B11" s="18" t="s">
        <v>6</v>
      </c>
      <c r="C11" s="21">
        <v>1425640.7</v>
      </c>
      <c r="D11" s="21">
        <v>2416529.4</v>
      </c>
      <c r="E11" s="21">
        <v>2516183.8176899999</v>
      </c>
      <c r="F11" s="21">
        <v>2498121.2777600004</v>
      </c>
      <c r="G11" s="25">
        <f t="shared" si="0"/>
        <v>175.2279713787633</v>
      </c>
      <c r="H11" s="25">
        <f t="shared" si="1"/>
        <v>99.282145453642485</v>
      </c>
      <c r="I11" s="22" t="s">
        <v>92</v>
      </c>
    </row>
    <row r="12" spans="1:9" ht="93.75" customHeight="1" x14ac:dyDescent="0.2">
      <c r="A12" s="17" t="s">
        <v>21</v>
      </c>
      <c r="B12" s="18" t="s">
        <v>7</v>
      </c>
      <c r="C12" s="21">
        <v>25859.200000000001</v>
      </c>
      <c r="D12" s="21">
        <v>121306.3</v>
      </c>
      <c r="E12" s="21">
        <v>121306.33769</v>
      </c>
      <c r="F12" s="21">
        <v>119275.69762000001</v>
      </c>
      <c r="G12" s="25">
        <f t="shared" si="0"/>
        <v>461.2505321897043</v>
      </c>
      <c r="H12" s="25">
        <f t="shared" si="1"/>
        <v>98.326023100961706</v>
      </c>
      <c r="I12" s="22" t="s">
        <v>93</v>
      </c>
    </row>
    <row r="13" spans="1:9" ht="167.25" customHeight="1" x14ac:dyDescent="0.2">
      <c r="A13" s="17" t="s">
        <v>22</v>
      </c>
      <c r="B13" s="18" t="s">
        <v>8</v>
      </c>
      <c r="C13" s="21">
        <v>52389.599999999999</v>
      </c>
      <c r="D13" s="21">
        <v>43590.400000000001</v>
      </c>
      <c r="E13" s="21">
        <v>43590.170630000001</v>
      </c>
      <c r="F13" s="21">
        <v>26813.223989999999</v>
      </c>
      <c r="G13" s="25">
        <f t="shared" si="0"/>
        <v>51.1804327385588</v>
      </c>
      <c r="H13" s="25">
        <f t="shared" si="1"/>
        <v>61.512087708017305</v>
      </c>
      <c r="I13" s="22" t="s">
        <v>83</v>
      </c>
    </row>
    <row r="14" spans="1:9" ht="92.25" customHeight="1" x14ac:dyDescent="0.2">
      <c r="A14" s="17" t="s">
        <v>23</v>
      </c>
      <c r="B14" s="18" t="s">
        <v>13</v>
      </c>
      <c r="C14" s="21">
        <v>202537.9</v>
      </c>
      <c r="D14" s="21">
        <v>659398.40000000002</v>
      </c>
      <c r="E14" s="21">
        <v>659398.50812000001</v>
      </c>
      <c r="F14" s="21">
        <v>369139.54816000001</v>
      </c>
      <c r="G14" s="25">
        <f t="shared" si="0"/>
        <v>182.2570235792906</v>
      </c>
      <c r="H14" s="25">
        <f t="shared" si="1"/>
        <v>55.981253159405462</v>
      </c>
      <c r="I14" s="22" t="s">
        <v>94</v>
      </c>
    </row>
    <row r="15" spans="1:9" ht="93.75" customHeight="1" x14ac:dyDescent="0.2">
      <c r="A15" s="17" t="s">
        <v>58</v>
      </c>
      <c r="B15" s="18" t="s">
        <v>12</v>
      </c>
      <c r="C15" s="21">
        <v>1461200.1</v>
      </c>
      <c r="D15" s="21">
        <v>1750187.5</v>
      </c>
      <c r="E15" s="21">
        <v>1714571.2894300001</v>
      </c>
      <c r="F15" s="21">
        <v>1710744.40515</v>
      </c>
      <c r="G15" s="25">
        <f t="shared" si="0"/>
        <v>117.07803778209431</v>
      </c>
      <c r="H15" s="25">
        <f t="shared" si="1"/>
        <v>99.776802265173103</v>
      </c>
      <c r="I15" s="22" t="s">
        <v>95</v>
      </c>
    </row>
    <row r="16" spans="1:9" ht="229.5" customHeight="1" x14ac:dyDescent="0.2">
      <c r="A16" s="17" t="s">
        <v>59</v>
      </c>
      <c r="B16" s="18" t="s">
        <v>11</v>
      </c>
      <c r="C16" s="21">
        <v>152754.75099999999</v>
      </c>
      <c r="D16" s="21">
        <v>276169.8</v>
      </c>
      <c r="E16" s="21">
        <v>276169.84888000001</v>
      </c>
      <c r="F16" s="21">
        <v>177121.19623</v>
      </c>
      <c r="G16" s="25">
        <f t="shared" si="0"/>
        <v>115.95135016782557</v>
      </c>
      <c r="H16" s="25">
        <f t="shared" si="1"/>
        <v>64.13487820930149</v>
      </c>
      <c r="I16" s="22" t="s">
        <v>96</v>
      </c>
    </row>
    <row r="17" spans="1:9" ht="76.5" customHeight="1" x14ac:dyDescent="0.2">
      <c r="A17" s="17" t="s">
        <v>60</v>
      </c>
      <c r="B17" s="18" t="s">
        <v>9</v>
      </c>
      <c r="C17" s="21">
        <v>34138.400000000001</v>
      </c>
      <c r="D17" s="21">
        <v>34808.699999999997</v>
      </c>
      <c r="E17" s="21">
        <v>34808.71673</v>
      </c>
      <c r="F17" s="21">
        <v>33544.330699999999</v>
      </c>
      <c r="G17" s="25">
        <f t="shared" si="0"/>
        <v>98.259820905490585</v>
      </c>
      <c r="H17" s="25">
        <f t="shared" si="1"/>
        <v>96.367616652439565</v>
      </c>
      <c r="I17" s="23" t="s">
        <v>72</v>
      </c>
    </row>
    <row r="18" spans="1:9" ht="161.25" customHeight="1" x14ac:dyDescent="0.2">
      <c r="A18" s="17" t="s">
        <v>24</v>
      </c>
      <c r="B18" s="18" t="s">
        <v>14</v>
      </c>
      <c r="C18" s="21">
        <v>182496.4</v>
      </c>
      <c r="D18" s="21">
        <v>697017.7</v>
      </c>
      <c r="E18" s="21">
        <v>697017.66730999993</v>
      </c>
      <c r="F18" s="21">
        <v>501055.04057999997</v>
      </c>
      <c r="G18" s="25">
        <f t="shared" si="0"/>
        <v>274.55612306872899</v>
      </c>
      <c r="H18" s="25">
        <f t="shared" si="1"/>
        <v>71.885558154317891</v>
      </c>
      <c r="I18" s="28" t="s">
        <v>87</v>
      </c>
    </row>
    <row r="19" spans="1:9" ht="212.25" customHeight="1" x14ac:dyDescent="0.2">
      <c r="A19" s="17" t="s">
        <v>25</v>
      </c>
      <c r="B19" s="18" t="s">
        <v>10</v>
      </c>
      <c r="C19" s="21">
        <v>5595603.2999999998</v>
      </c>
      <c r="D19" s="21">
        <v>7905934</v>
      </c>
      <c r="E19" s="21">
        <v>7962747.0676600002</v>
      </c>
      <c r="F19" s="21">
        <v>7352381.5259499997</v>
      </c>
      <c r="G19" s="25">
        <f t="shared" si="0"/>
        <v>131.39568928966068</v>
      </c>
      <c r="H19" s="25">
        <f t="shared" si="1"/>
        <v>92.334736535975807</v>
      </c>
      <c r="I19" s="22" t="s">
        <v>84</v>
      </c>
    </row>
    <row r="20" spans="1:9" ht="244.5" customHeight="1" x14ac:dyDescent="0.2">
      <c r="A20" s="17" t="s">
        <v>47</v>
      </c>
      <c r="B20" s="18" t="s">
        <v>15</v>
      </c>
      <c r="C20" s="21">
        <v>13737101.529999999</v>
      </c>
      <c r="D20" s="21">
        <v>18126915.699999999</v>
      </c>
      <c r="E20" s="21">
        <v>18051558.032930002</v>
      </c>
      <c r="F20" s="21">
        <v>17536999.703509998</v>
      </c>
      <c r="G20" s="25">
        <f t="shared" si="0"/>
        <v>127.66157158561818</v>
      </c>
      <c r="H20" s="25">
        <f t="shared" si="1"/>
        <v>97.149507380574377</v>
      </c>
      <c r="I20" s="22" t="s">
        <v>86</v>
      </c>
    </row>
    <row r="21" spans="1:9" ht="159" customHeight="1" x14ac:dyDescent="0.2">
      <c r="A21" s="17" t="s">
        <v>26</v>
      </c>
      <c r="B21" s="18" t="s">
        <v>33</v>
      </c>
      <c r="C21" s="21">
        <v>1024040</v>
      </c>
      <c r="D21" s="21">
        <v>1358995.1</v>
      </c>
      <c r="E21" s="21">
        <v>1365098.2333199999</v>
      </c>
      <c r="F21" s="21">
        <v>1352489.67842</v>
      </c>
      <c r="G21" s="25">
        <f t="shared" si="0"/>
        <v>132.07391102105385</v>
      </c>
      <c r="H21" s="25">
        <f t="shared" si="1"/>
        <v>99.076362814613333</v>
      </c>
      <c r="I21" s="28" t="s">
        <v>88</v>
      </c>
    </row>
    <row r="22" spans="1:9" ht="182.25" customHeight="1" x14ac:dyDescent="0.2">
      <c r="A22" s="17" t="s">
        <v>27</v>
      </c>
      <c r="B22" s="18" t="s">
        <v>34</v>
      </c>
      <c r="C22" s="21">
        <v>10123038.4</v>
      </c>
      <c r="D22" s="21">
        <v>12696613.699999999</v>
      </c>
      <c r="E22" s="21">
        <v>12722648.3791</v>
      </c>
      <c r="F22" s="21">
        <v>12680985.60973</v>
      </c>
      <c r="G22" s="25">
        <f t="shared" si="0"/>
        <v>125.26857163487594</v>
      </c>
      <c r="H22" s="25">
        <f t="shared" si="1"/>
        <v>99.672530685997401</v>
      </c>
      <c r="I22" s="22" t="s">
        <v>89</v>
      </c>
    </row>
    <row r="23" spans="1:9" ht="168" customHeight="1" x14ac:dyDescent="0.2">
      <c r="A23" s="17" t="s">
        <v>61</v>
      </c>
      <c r="B23" s="18" t="s">
        <v>35</v>
      </c>
      <c r="C23" s="21">
        <v>8875958.8190000001</v>
      </c>
      <c r="D23" s="21">
        <v>10767524.4</v>
      </c>
      <c r="E23" s="21">
        <v>10767524.492760001</v>
      </c>
      <c r="F23" s="21">
        <v>10473032.86717</v>
      </c>
      <c r="G23" s="25">
        <f t="shared" si="0"/>
        <v>117.99325662430161</v>
      </c>
      <c r="H23" s="25">
        <f t="shared" si="1"/>
        <v>97.265001572199679</v>
      </c>
      <c r="I23" s="22" t="s">
        <v>90</v>
      </c>
    </row>
    <row r="24" spans="1:9" ht="135.75" customHeight="1" x14ac:dyDescent="0.2">
      <c r="A24" s="19" t="s">
        <v>28</v>
      </c>
      <c r="B24" s="18" t="s">
        <v>36</v>
      </c>
      <c r="C24" s="21">
        <v>492247.2</v>
      </c>
      <c r="D24" s="21">
        <v>855726.7</v>
      </c>
      <c r="E24" s="21">
        <v>854727.16454999999</v>
      </c>
      <c r="F24" s="21">
        <v>854504.31438</v>
      </c>
      <c r="G24" s="25">
        <f t="shared" si="0"/>
        <v>173.59251903921444</v>
      </c>
      <c r="H24" s="25">
        <f t="shared" si="1"/>
        <v>99.973927332692497</v>
      </c>
      <c r="I24" s="22" t="s">
        <v>91</v>
      </c>
    </row>
    <row r="25" spans="1:9" ht="78.75" customHeight="1" x14ac:dyDescent="0.2">
      <c r="A25" s="17" t="s">
        <v>29</v>
      </c>
      <c r="B25" s="18" t="s">
        <v>37</v>
      </c>
      <c r="C25" s="21">
        <v>10722.6</v>
      </c>
      <c r="D25" s="21">
        <v>39646</v>
      </c>
      <c r="E25" s="21">
        <v>39646.070610000002</v>
      </c>
      <c r="F25" s="21">
        <v>38516.240939999996</v>
      </c>
      <c r="G25" s="25">
        <f>F25/C25*100</f>
        <v>359.206171450954</v>
      </c>
      <c r="H25" s="25">
        <f t="shared" si="1"/>
        <v>97.150210216003032</v>
      </c>
      <c r="I25" s="22" t="s">
        <v>81</v>
      </c>
    </row>
    <row r="26" spans="1:9" ht="81" customHeight="1" x14ac:dyDescent="0.2">
      <c r="A26" s="20" t="s">
        <v>62</v>
      </c>
      <c r="B26" s="18" t="s">
        <v>38</v>
      </c>
      <c r="C26" s="21">
        <v>169996.3</v>
      </c>
      <c r="D26" s="21">
        <v>195194.9</v>
      </c>
      <c r="E26" s="21">
        <v>195194.87729</v>
      </c>
      <c r="F26" s="21">
        <v>108593.44024</v>
      </c>
      <c r="G26" s="25">
        <f t="shared" si="0"/>
        <v>63.879884585723332</v>
      </c>
      <c r="H26" s="25">
        <f t="shared" si="1"/>
        <v>55.633345376509702</v>
      </c>
      <c r="I26" s="22" t="s">
        <v>97</v>
      </c>
    </row>
    <row r="27" spans="1:9" ht="156" customHeight="1" x14ac:dyDescent="0.2">
      <c r="A27" s="20" t="s">
        <v>63</v>
      </c>
      <c r="B27" s="18" t="s">
        <v>39</v>
      </c>
      <c r="C27" s="21">
        <v>135500.79999999999</v>
      </c>
      <c r="D27" s="21">
        <v>182778.2</v>
      </c>
      <c r="E27" s="21">
        <v>182778.18975999998</v>
      </c>
      <c r="F27" s="21">
        <v>182539.54563000001</v>
      </c>
      <c r="G27" s="25">
        <f t="shared" si="0"/>
        <v>134.7147364665006</v>
      </c>
      <c r="H27" s="25">
        <f t="shared" si="1"/>
        <v>99.869435116786448</v>
      </c>
      <c r="I27" s="28" t="s">
        <v>82</v>
      </c>
    </row>
    <row r="28" spans="1:9" ht="64.5" customHeight="1" x14ac:dyDescent="0.2">
      <c r="A28" s="17" t="s">
        <v>64</v>
      </c>
      <c r="B28" s="18" t="s">
        <v>48</v>
      </c>
      <c r="C28" s="21">
        <v>14464.2</v>
      </c>
      <c r="D28" s="21">
        <v>13364.2</v>
      </c>
      <c r="E28" s="21">
        <v>13364.2</v>
      </c>
      <c r="F28" s="21">
        <v>12637.95831</v>
      </c>
      <c r="G28" s="25">
        <f t="shared" si="0"/>
        <v>87.374056705521213</v>
      </c>
      <c r="H28" s="25">
        <f t="shared" si="1"/>
        <v>94.565767573068342</v>
      </c>
      <c r="I28" s="22" t="s">
        <v>76</v>
      </c>
    </row>
    <row r="29" spans="1:9" ht="63.75" customHeight="1" x14ac:dyDescent="0.2">
      <c r="A29" s="17" t="s">
        <v>65</v>
      </c>
      <c r="B29" s="18" t="s">
        <v>40</v>
      </c>
      <c r="C29" s="21">
        <v>1030</v>
      </c>
      <c r="D29" s="21">
        <v>1030</v>
      </c>
      <c r="E29" s="21">
        <v>1030</v>
      </c>
      <c r="F29" s="21">
        <v>1029.99893</v>
      </c>
      <c r="G29" s="25">
        <f t="shared" si="0"/>
        <v>99.999896116504843</v>
      </c>
      <c r="H29" s="25">
        <f t="shared" si="1"/>
        <v>99.999896116504843</v>
      </c>
      <c r="I29" s="23" t="s">
        <v>72</v>
      </c>
    </row>
    <row r="30" spans="1:9" ht="145.5" customHeight="1" x14ac:dyDescent="0.2">
      <c r="A30" s="17" t="s">
        <v>66</v>
      </c>
      <c r="B30" s="18" t="s">
        <v>41</v>
      </c>
      <c r="C30" s="21">
        <v>15700.6</v>
      </c>
      <c r="D30" s="21">
        <v>23781.5</v>
      </c>
      <c r="E30" s="21">
        <v>23781.535</v>
      </c>
      <c r="F30" s="21">
        <v>23685.493760000001</v>
      </c>
      <c r="G30" s="25">
        <f t="shared" si="0"/>
        <v>150.85725233430568</v>
      </c>
      <c r="H30" s="25">
        <f t="shared" si="1"/>
        <v>99.596152056627133</v>
      </c>
      <c r="I30" s="28" t="s">
        <v>98</v>
      </c>
    </row>
    <row r="31" spans="1:9" ht="91.5" customHeight="1" x14ac:dyDescent="0.2">
      <c r="A31" s="17" t="s">
        <v>67</v>
      </c>
      <c r="B31" s="18" t="s">
        <v>42</v>
      </c>
      <c r="C31" s="21">
        <v>850</v>
      </c>
      <c r="D31" s="21">
        <v>160</v>
      </c>
      <c r="E31" s="21">
        <v>160</v>
      </c>
      <c r="F31" s="21">
        <v>73.877200000000002</v>
      </c>
      <c r="G31" s="25">
        <f t="shared" si="0"/>
        <v>8.6914352941176478</v>
      </c>
      <c r="H31" s="25">
        <f t="shared" si="1"/>
        <v>46.173249999999996</v>
      </c>
      <c r="I31" s="30" t="s">
        <v>99</v>
      </c>
    </row>
    <row r="32" spans="1:9" ht="60.75" customHeight="1" x14ac:dyDescent="0.2">
      <c r="A32" s="17" t="s">
        <v>30</v>
      </c>
      <c r="B32" s="18" t="s">
        <v>43</v>
      </c>
      <c r="C32" s="24">
        <v>0</v>
      </c>
      <c r="D32" s="21">
        <v>107921.60000000001</v>
      </c>
      <c r="E32" s="21">
        <v>97187.757830000002</v>
      </c>
      <c r="F32" s="21">
        <v>97187.757569999987</v>
      </c>
      <c r="G32" s="25" t="s">
        <v>72</v>
      </c>
      <c r="H32" s="25">
        <f t="shared" si="1"/>
        <v>99.999999732476567</v>
      </c>
      <c r="I32" s="22" t="s">
        <v>77</v>
      </c>
    </row>
    <row r="33" spans="1:9" ht="114.75" customHeight="1" x14ac:dyDescent="0.2">
      <c r="A33" s="17" t="s">
        <v>31</v>
      </c>
      <c r="B33" s="18" t="s">
        <v>44</v>
      </c>
      <c r="C33" s="21">
        <v>1477696.9</v>
      </c>
      <c r="D33" s="21">
        <v>3118489.4</v>
      </c>
      <c r="E33" s="21">
        <v>3117493.86454</v>
      </c>
      <c r="F33" s="21">
        <v>2952097.4379799999</v>
      </c>
      <c r="G33" s="25">
        <f t="shared" ref="G33" si="2">F33/C33*100</f>
        <v>199.77692569971558</v>
      </c>
      <c r="H33" s="25">
        <f t="shared" si="1"/>
        <v>94.694570903849879</v>
      </c>
      <c r="I33" s="28" t="s">
        <v>78</v>
      </c>
    </row>
    <row r="34" spans="1:9" ht="114.75" customHeight="1" x14ac:dyDescent="0.2">
      <c r="A34" s="17" t="s">
        <v>49</v>
      </c>
      <c r="B34" s="18" t="s">
        <v>45</v>
      </c>
      <c r="C34" s="21">
        <v>62753.1</v>
      </c>
      <c r="D34" s="21">
        <v>329705.09999999998</v>
      </c>
      <c r="E34" s="21">
        <v>329705.05597000004</v>
      </c>
      <c r="F34" s="21">
        <v>306476.22943000001</v>
      </c>
      <c r="G34" s="25">
        <f t="shared" si="0"/>
        <v>488.38420640573935</v>
      </c>
      <c r="H34" s="25">
        <f t="shared" si="1"/>
        <v>92.954664746750609</v>
      </c>
      <c r="I34" s="28" t="s">
        <v>79</v>
      </c>
    </row>
    <row r="35" spans="1:9" ht="101.25" customHeight="1" x14ac:dyDescent="0.2">
      <c r="A35" s="17" t="s">
        <v>50</v>
      </c>
      <c r="B35" s="18" t="s">
        <v>51</v>
      </c>
      <c r="C35" s="21">
        <v>330552.5</v>
      </c>
      <c r="D35" s="21">
        <v>766021.7</v>
      </c>
      <c r="E35" s="21">
        <v>766021.54220000003</v>
      </c>
      <c r="F35" s="21">
        <v>671395.46033999999</v>
      </c>
      <c r="G35" s="25">
        <f t="shared" si="0"/>
        <v>203.1131092156314</v>
      </c>
      <c r="H35" s="25">
        <f t="shared" si="1"/>
        <v>87.647073006819681</v>
      </c>
      <c r="I35" s="28" t="s">
        <v>80</v>
      </c>
    </row>
    <row r="36" spans="1:9" ht="78" customHeight="1" x14ac:dyDescent="0.2">
      <c r="A36" s="17" t="s">
        <v>73</v>
      </c>
      <c r="B36" s="18" t="s">
        <v>74</v>
      </c>
      <c r="C36" s="21">
        <v>12193.6</v>
      </c>
      <c r="D36" s="21">
        <v>12498.9</v>
      </c>
      <c r="E36" s="21">
        <v>12498.91906</v>
      </c>
      <c r="F36" s="21">
        <v>11611.38142</v>
      </c>
      <c r="G36" s="25">
        <f t="shared" si="0"/>
        <v>95.225211750426453</v>
      </c>
      <c r="H36" s="25">
        <f t="shared" si="1"/>
        <v>92.899084826940225</v>
      </c>
      <c r="I36" s="27" t="s">
        <v>72</v>
      </c>
    </row>
    <row r="37" spans="1:9" ht="23.25" customHeight="1" x14ac:dyDescent="0.2">
      <c r="A37" s="17" t="s">
        <v>32</v>
      </c>
      <c r="B37" s="18" t="s">
        <v>46</v>
      </c>
      <c r="C37" s="21">
        <v>4164040.1</v>
      </c>
      <c r="D37" s="21">
        <v>4516335.5999999996</v>
      </c>
      <c r="E37" s="21">
        <v>4669332.4892799994</v>
      </c>
      <c r="F37" s="21">
        <v>3557581.7244099998</v>
      </c>
      <c r="G37" s="25">
        <f t="shared" si="0"/>
        <v>85.4358180750949</v>
      </c>
      <c r="H37" s="25">
        <f t="shared" si="1"/>
        <v>76.190370520360418</v>
      </c>
      <c r="I37" s="23" t="s">
        <v>72</v>
      </c>
    </row>
    <row r="38" spans="1:9" ht="24.75" customHeight="1" x14ac:dyDescent="0.2">
      <c r="A38" s="10" t="s">
        <v>16</v>
      </c>
      <c r="B38" s="15" t="s">
        <v>2</v>
      </c>
      <c r="C38" s="26">
        <f>SUM(C7:C37)</f>
        <v>58433964.600000001</v>
      </c>
      <c r="D38" s="26">
        <f>SUM(D7:D37)</f>
        <v>80085941.500000015</v>
      </c>
      <c r="E38" s="26">
        <f>SUM(E7:E37)</f>
        <v>80303840.796130002</v>
      </c>
      <c r="F38" s="26">
        <f>SUM(F7:F37)</f>
        <v>76686761.809840009</v>
      </c>
      <c r="G38" s="26">
        <f t="shared" si="0"/>
        <v>131.23662297224996</v>
      </c>
      <c r="H38" s="26">
        <f t="shared" si="1"/>
        <v>95.495758421477262</v>
      </c>
      <c r="I38" s="29" t="s">
        <v>72</v>
      </c>
    </row>
  </sheetData>
  <mergeCells count="10">
    <mergeCell ref="A1:I1"/>
    <mergeCell ref="A4:A5"/>
    <mergeCell ref="B4:B5"/>
    <mergeCell ref="C4:C5"/>
    <mergeCell ref="D4:D5"/>
    <mergeCell ref="E4:E5"/>
    <mergeCell ref="F4:F5"/>
    <mergeCell ref="G4:G5"/>
    <mergeCell ref="H4:H5"/>
    <mergeCell ref="I4:I5"/>
  </mergeCells>
  <pageMargins left="0.70866141732283472" right="0.70866141732283472" top="0.74803149606299213" bottom="0.74803149606299213" header="0.31496062992125984" footer="0.31496062992125984"/>
  <pageSetup paperSize="9" scale="6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3</vt:i4>
      </vt:variant>
    </vt:vector>
  </HeadingPairs>
  <TitlesOfParts>
    <vt:vector size="5" baseType="lpstr">
      <vt:lpstr>отч по ГП 2020</vt:lpstr>
      <vt:lpstr>2019</vt:lpstr>
      <vt:lpstr>'отч по ГП 2020'!Заголовки_для_печати</vt:lpstr>
      <vt:lpstr>'2019'!Область_печати</vt:lpstr>
      <vt:lpstr>'отч по ГП 2020'!Область_печати</vt:lpstr>
    </vt:vector>
  </TitlesOfParts>
  <Company>Home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NKorshunova</dc:creator>
  <cp:lastModifiedBy>Анастасия Гаранина</cp:lastModifiedBy>
  <cp:lastPrinted>2021-04-20T03:41:17Z</cp:lastPrinted>
  <dcterms:created xsi:type="dcterms:W3CDTF">2016-04-27T00:02:02Z</dcterms:created>
  <dcterms:modified xsi:type="dcterms:W3CDTF">2021-05-17T01:26:37Z</dcterms:modified>
</cp:coreProperties>
</file>