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120" windowWidth="11355" windowHeight="8955"/>
  </bookViews>
  <sheets>
    <sheet name="финанс" sheetId="2" r:id="rId1"/>
  </sheets>
  <definedNames>
    <definedName name="_xlnm._FilterDatabase" localSheetId="0" hidden="1">финанс!$A$6:$G$15</definedName>
    <definedName name="_xlnm.Print_Titles" localSheetId="0">финанс!$7:$7</definedName>
    <definedName name="_xlnm.Print_Area" localSheetId="0">финанс!$A$1:$G$16</definedName>
  </definedNames>
  <calcPr calcId="125725" fullCalcOnLoad="1"/>
</workbook>
</file>

<file path=xl/calcChain.xml><?xml version="1.0" encoding="utf-8"?>
<calcChain xmlns="http://schemas.openxmlformats.org/spreadsheetml/2006/main">
  <c r="F9" i="2"/>
  <c r="F12"/>
  <c r="G14"/>
  <c r="G13"/>
  <c r="G12"/>
  <c r="G11"/>
  <c r="F11"/>
  <c r="G10"/>
  <c r="F10"/>
  <c r="G8"/>
  <c r="F8"/>
  <c r="F15"/>
  <c r="E15"/>
  <c r="G15"/>
  <c r="D4"/>
</calcChain>
</file>

<file path=xl/sharedStrings.xml><?xml version="1.0" encoding="utf-8"?>
<sst xmlns="http://schemas.openxmlformats.org/spreadsheetml/2006/main" count="34" uniqueCount="32">
  <si>
    <t>Итого</t>
  </si>
  <si>
    <t>№                        п/п</t>
  </si>
  <si>
    <t>Цель выделения средств</t>
  </si>
  <si>
    <t>Сумма по распоряже-нию</t>
  </si>
  <si>
    <t>Профинан-сировано из бюджета края</t>
  </si>
  <si>
    <t>Возврат сумм, неиспользованных  Главным распорядите                  лем бюджетных средств</t>
  </si>
  <si>
    <t xml:space="preserve">Отчет об использовании средств Резервного фонда  Забайкальского края </t>
  </si>
  <si>
    <t>(тыс.рублей)</t>
  </si>
  <si>
    <t>Дата, номер распоряже-ния</t>
  </si>
  <si>
    <t>________________</t>
  </si>
  <si>
    <t>Наименование получателей средств</t>
  </si>
  <si>
    <t>Министерство физической культуры и спорта Забайкальского края</t>
  </si>
  <si>
    <t>от 24.03.2020 № 59-р</t>
  </si>
  <si>
    <t xml:space="preserve">в целях проведения ремонтных работ и подготовки стадионов "Юность" и "Локомотив" к праздничным мероприятиям , посвященным 75-летию Победы в Великой Отечественной войне </t>
  </si>
  <si>
    <t>от 14.04.2020 № 83-р</t>
  </si>
  <si>
    <t>в целях обеспечения софинансирования субсидии из федерального бюджета на осуществление ежемесячных выплат на детей в возрасте от трех до семи лет включительно</t>
  </si>
  <si>
    <t>Министерство жилищно-коммунального хозяйства, энергетики, цифровизации и связи</t>
  </si>
  <si>
    <t xml:space="preserve">Министерство образования, науки и молодежной политики Забайкальского края </t>
  </si>
  <si>
    <t>от 14.07.2020 № 204-р</t>
  </si>
  <si>
    <t>на проведение капитального ремонта Центра опережающей профессиональной подготовки, созданного на базе государственного профессионального образовательного учреждения "Читинский политехнический колледж"</t>
  </si>
  <si>
    <t>за девять месяцев 2020 года</t>
  </si>
  <si>
    <t>в целях обеспечения софинансирования субсидии из федерального бюджета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</si>
  <si>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от 31.07.2020 № 225-р</t>
  </si>
  <si>
    <t>в целях предоставления государственной услуги "Выдача лицензий на розничную продажу алкогольной продукции"</t>
  </si>
  <si>
    <t>Департамент по гражданской обороне и пожарной безопасности Забайкальского края</t>
  </si>
  <si>
    <t>от 09.09.2020 № 258-р, внесены изменения от 14.09.2020 № 263-р</t>
  </si>
  <si>
    <t>от 09.07.2020 № 198-р</t>
  </si>
  <si>
    <t xml:space="preserve">в целях софинансирования регионального проекта "Формирование комфортной городской среды" </t>
  </si>
  <si>
    <t>от 22.07.2020 № 212-р</t>
  </si>
  <si>
    <t>Министерство труда и социальной защиты населения Забайкальского края</t>
  </si>
  <si>
    <t>для софинансирования расходного обязательства бюджета Забайкальского края, связанного с реализацией мероприятий, направленных на повышение уровня прикрытия территории Забайкальского края, на обеспечение строительства 3 готовых к эксплуатации быстровозводимых модульных зданий пожарных депо и приобретение 8 единиц пожарной техники, финансируемого за счет субсидии из федерального бюджета в соответствии с распоряжением Правительства Российской Федерации от 29 августа 2020 года № 2190-р</t>
  </si>
  <si>
    <t xml:space="preserve">ПРИЛОЖЕНИЕ № 5                                                                           к распоряжению Правительства                                                                           Забайкальского края                                                                            от 30 ноября 2020 года № 362-р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</si>
</sst>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171" formatCode="_-* #,##0.00_р_._-;\-* #,##0.00_р_._-;_-* &quot;-&quot;??_р_._-;_-@_-"/>
    <numFmt numFmtId="172" formatCode="000000"/>
    <numFmt numFmtId="173" formatCode="_-* #,##0.0_р_._-;\-* #,##0.0_р_._-;_-* &quot;-&quot;??_р_._-;_-@_-"/>
  </numFmts>
  <fonts count="11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4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38">
    <xf numFmtId="0" fontId="0" fillId="0" borderId="0" xfId="0"/>
    <xf numFmtId="0" fontId="4" fillId="0" borderId="0" xfId="0" applyFont="1"/>
    <xf numFmtId="4" fontId="6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1" xfId="1" applyFont="1" applyBorder="1" applyAlignment="1">
      <alignment horizontal="center" vertical="center" wrapText="1" shrinkToFit="1"/>
    </xf>
    <xf numFmtId="0" fontId="4" fillId="0" borderId="1" xfId="1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5" fillId="0" borderId="0" xfId="2" applyFont="1" applyFill="1" applyAlignment="1">
      <alignment horizontal="right" vertical="center"/>
    </xf>
    <xf numFmtId="1" fontId="9" fillId="0" borderId="1" xfId="1" applyNumberFormat="1" applyFont="1" applyBorder="1" applyAlignment="1">
      <alignment vertical="center" wrapText="1"/>
    </xf>
    <xf numFmtId="172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left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 shrinkToFit="1"/>
    </xf>
    <xf numFmtId="0" fontId="4" fillId="0" borderId="0" xfId="0" applyFont="1" applyBorder="1"/>
    <xf numFmtId="0" fontId="4" fillId="0" borderId="0" xfId="1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172" fontId="4" fillId="0" borderId="0" xfId="1" applyNumberFormat="1" applyFont="1" applyFill="1" applyBorder="1" applyAlignment="1" applyProtection="1">
      <alignment horizontal="center" vertical="center" wrapText="1"/>
      <protection locked="0"/>
    </xf>
    <xf numFmtId="173" fontId="4" fillId="0" borderId="0" xfId="0" applyNumberFormat="1" applyFont="1" applyFill="1" applyBorder="1" applyAlignment="1">
      <alignment horizontal="center" vertical="center" wrapText="1"/>
    </xf>
    <xf numFmtId="171" fontId="4" fillId="0" borderId="0" xfId="1" applyNumberFormat="1" applyFont="1" applyFill="1" applyBorder="1" applyAlignment="1">
      <alignment horizontal="center" vertical="center" wrapText="1"/>
    </xf>
    <xf numFmtId="172" fontId="4" fillId="0" borderId="0" xfId="1" applyNumberFormat="1" applyFont="1" applyFill="1" applyBorder="1" applyAlignment="1" applyProtection="1">
      <alignment horizontal="left" vertical="center" wrapText="1"/>
      <protection locked="0"/>
    </xf>
    <xf numFmtId="171" fontId="4" fillId="0" borderId="0" xfId="0" applyNumberFormat="1" applyFont="1" applyFill="1" applyBorder="1" applyAlignment="1">
      <alignment horizontal="center" vertical="center" wrapText="1"/>
    </xf>
    <xf numFmtId="171" fontId="4" fillId="2" borderId="0" xfId="0" applyNumberFormat="1" applyFont="1" applyFill="1" applyBorder="1" applyAlignment="1">
      <alignment horizontal="center" vertical="center" wrapText="1"/>
    </xf>
    <xf numFmtId="1" fontId="4" fillId="0" borderId="0" xfId="1" applyNumberFormat="1" applyFont="1" applyBorder="1" applyAlignment="1">
      <alignment vertical="center" wrapText="1"/>
    </xf>
    <xf numFmtId="172" fontId="4" fillId="0" borderId="0" xfId="1" applyNumberFormat="1" applyFont="1" applyBorder="1" applyAlignment="1">
      <alignment horizontal="left" vertical="center" wrapText="1"/>
    </xf>
    <xf numFmtId="172" fontId="4" fillId="0" borderId="0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172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1" applyNumberFormat="1" applyFont="1" applyFill="1" applyBorder="1" applyAlignment="1" applyProtection="1">
      <alignment horizontal="left" vertical="center" wrapText="1"/>
      <protection locked="0"/>
    </xf>
    <xf numFmtId="173" fontId="4" fillId="0" borderId="1" xfId="0" applyNumberFormat="1" applyFont="1" applyFill="1" applyBorder="1" applyAlignment="1">
      <alignment horizontal="center" vertical="center" wrapText="1"/>
    </xf>
    <xf numFmtId="171" fontId="4" fillId="0" borderId="1" xfId="0" applyNumberFormat="1" applyFont="1" applyFill="1" applyBorder="1" applyAlignment="1">
      <alignment horizontal="center" wrapText="1"/>
    </xf>
    <xf numFmtId="173" fontId="4" fillId="0" borderId="1" xfId="0" applyNumberFormat="1" applyFont="1" applyFill="1" applyBorder="1" applyAlignment="1">
      <alignment horizontal="center" wrapText="1"/>
    </xf>
    <xf numFmtId="173" fontId="4" fillId="0" borderId="1" xfId="1" applyNumberFormat="1" applyFont="1" applyFill="1" applyBorder="1" applyAlignment="1">
      <alignment horizontal="center" vertical="center" wrapText="1"/>
    </xf>
    <xf numFmtId="172" fontId="4" fillId="0" borderId="1" xfId="1" applyNumberFormat="1" applyFont="1" applyFill="1" applyBorder="1" applyAlignment="1" applyProtection="1">
      <alignment horizontal="left" vertical="center" wrapText="1"/>
      <protection locked="0"/>
    </xf>
    <xf numFmtId="1" fontId="4" fillId="0" borderId="0" xfId="1" applyNumberFormat="1" applyFont="1" applyBorder="1" applyAlignment="1">
      <alignment horizontal="center" vertical="center" wrapText="1"/>
    </xf>
    <xf numFmtId="2" fontId="7" fillId="0" borderId="0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/>
  </cellXfs>
  <cellStyles count="3">
    <cellStyle name="Обычный" xfId="0" builtinId="0"/>
    <cellStyle name="Обычный_Лист1" xfId="1"/>
    <cellStyle name="Обычный_Приложения 8, 9, 10 (1)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T27"/>
  <sheetViews>
    <sheetView tabSelected="1" view="pageBreakPreview" zoomScale="75" zoomScaleNormal="100" zoomScaleSheetLayoutView="75" workbookViewId="0">
      <selection activeCell="K1" sqref="K1"/>
    </sheetView>
  </sheetViews>
  <sheetFormatPr defaultRowHeight="15.75"/>
  <cols>
    <col min="1" max="1" width="4.42578125" style="1" customWidth="1"/>
    <col min="2" max="2" width="23.140625" style="1" customWidth="1"/>
    <col min="3" max="3" width="11.85546875" style="1" customWidth="1"/>
    <col min="4" max="4" width="32" style="1" customWidth="1"/>
    <col min="5" max="5" width="13.85546875" style="1" customWidth="1"/>
    <col min="6" max="6" width="14.28515625" style="1" customWidth="1"/>
    <col min="7" max="7" width="15.5703125" style="3" hidden="1" customWidth="1"/>
    <col min="8" max="8" width="9.140625" style="1"/>
    <col min="9" max="9" width="9.140625" style="13"/>
    <col min="10" max="10" width="12" style="13" customWidth="1"/>
    <col min="11" max="11" width="26.28515625" style="13" customWidth="1"/>
    <col min="12" max="12" width="53" style="13" customWidth="1"/>
    <col min="13" max="13" width="13.7109375" style="13" customWidth="1"/>
    <col min="14" max="14" width="14.5703125" style="13" customWidth="1"/>
    <col min="15" max="15" width="20.7109375" style="13" customWidth="1"/>
    <col min="16" max="16" width="17.140625" style="13" customWidth="1"/>
    <col min="17" max="20" width="9.140625" style="13"/>
    <col min="21" max="16384" width="9.140625" style="1"/>
  </cols>
  <sheetData>
    <row r="1" spans="1:18" ht="84.75" customHeight="1">
      <c r="D1" s="36" t="s">
        <v>31</v>
      </c>
      <c r="E1" s="37"/>
      <c r="F1" s="37"/>
      <c r="G1" s="1"/>
    </row>
    <row r="2" spans="1:18">
      <c r="G2" s="1"/>
    </row>
    <row r="3" spans="1:18" ht="21.75" customHeight="1">
      <c r="A3" s="35" t="s">
        <v>6</v>
      </c>
      <c r="B3" s="35"/>
      <c r="C3" s="35"/>
      <c r="D3" s="35"/>
      <c r="E3" s="35"/>
      <c r="F3" s="35"/>
      <c r="G3" s="1"/>
    </row>
    <row r="4" spans="1:18" ht="16.5" customHeight="1">
      <c r="A4" s="35" t="s">
        <v>20</v>
      </c>
      <c r="B4" s="35"/>
      <c r="C4" s="35"/>
      <c r="D4" s="35" t="e">
        <f>#REF!</f>
        <v>#REF!</v>
      </c>
      <c r="E4" s="35"/>
      <c r="F4" s="35"/>
      <c r="G4" s="1"/>
    </row>
    <row r="5" spans="1:18">
      <c r="A5" s="2"/>
      <c r="B5" s="2"/>
      <c r="C5" s="2"/>
      <c r="D5" s="6"/>
      <c r="E5" s="2"/>
      <c r="F5" s="7" t="s">
        <v>7</v>
      </c>
      <c r="G5" s="1"/>
    </row>
    <row r="6" spans="1:18" ht="59.25" customHeight="1">
      <c r="A6" s="12" t="s">
        <v>1</v>
      </c>
      <c r="B6" s="12" t="s">
        <v>10</v>
      </c>
      <c r="C6" s="12" t="s">
        <v>8</v>
      </c>
      <c r="D6" s="12" t="s">
        <v>2</v>
      </c>
      <c r="E6" s="12" t="s">
        <v>3</v>
      </c>
      <c r="F6" s="12" t="s">
        <v>4</v>
      </c>
      <c r="G6" s="4" t="s">
        <v>5</v>
      </c>
    </row>
    <row r="7" spans="1:18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5">
        <v>8</v>
      </c>
    </row>
    <row r="8" spans="1:18" ht="138" customHeight="1">
      <c r="A8" s="5">
        <v>1</v>
      </c>
      <c r="B8" s="26" t="s">
        <v>11</v>
      </c>
      <c r="C8" s="27" t="s">
        <v>12</v>
      </c>
      <c r="D8" s="28" t="s">
        <v>13</v>
      </c>
      <c r="E8" s="29">
        <v>5000</v>
      </c>
      <c r="F8" s="29">
        <f>1082.2+3917.8</f>
        <v>5000</v>
      </c>
      <c r="G8" s="32">
        <f>E8-F8</f>
        <v>0</v>
      </c>
    </row>
    <row r="9" spans="1:18" ht="143.25" customHeight="1">
      <c r="A9" s="5">
        <v>2</v>
      </c>
      <c r="B9" s="26" t="s">
        <v>29</v>
      </c>
      <c r="C9" s="27" t="s">
        <v>14</v>
      </c>
      <c r="D9" s="28" t="s">
        <v>15</v>
      </c>
      <c r="E9" s="29">
        <v>136205.9</v>
      </c>
      <c r="F9" s="29">
        <f>5674.9+5085.4+11172.5+20226.8+11172.5+43048+11172.5+20822.3+650.24</f>
        <v>129025.14000000001</v>
      </c>
      <c r="G9" s="32">
        <v>0</v>
      </c>
    </row>
    <row r="10" spans="1:18" ht="114" customHeight="1">
      <c r="A10" s="5">
        <v>3</v>
      </c>
      <c r="B10" s="26" t="s">
        <v>16</v>
      </c>
      <c r="C10" s="27" t="s">
        <v>26</v>
      </c>
      <c r="D10" s="28" t="s">
        <v>27</v>
      </c>
      <c r="E10" s="29">
        <v>715.3</v>
      </c>
      <c r="F10" s="29">
        <f>132.82+20.3+103.02</f>
        <v>256.14</v>
      </c>
      <c r="G10" s="32">
        <f>E10-F10</f>
        <v>459.15999999999997</v>
      </c>
    </row>
    <row r="11" spans="1:18" ht="179.25" customHeight="1">
      <c r="A11" s="5">
        <v>4</v>
      </c>
      <c r="B11" s="26" t="s">
        <v>17</v>
      </c>
      <c r="C11" s="27" t="s">
        <v>18</v>
      </c>
      <c r="D11" s="28" t="s">
        <v>19</v>
      </c>
      <c r="E11" s="29">
        <v>4482</v>
      </c>
      <c r="F11" s="29">
        <f>1313.7+3168.3</f>
        <v>4482</v>
      </c>
      <c r="G11" s="32">
        <f>E11-F11</f>
        <v>0</v>
      </c>
    </row>
    <row r="12" spans="1:18" ht="165" customHeight="1">
      <c r="A12" s="5">
        <v>5</v>
      </c>
      <c r="B12" s="26" t="s">
        <v>16</v>
      </c>
      <c r="C12" s="27" t="s">
        <v>28</v>
      </c>
      <c r="D12" s="28" t="s">
        <v>21</v>
      </c>
      <c r="E12" s="29">
        <v>19995.599999999999</v>
      </c>
      <c r="F12" s="29">
        <f>312.1</f>
        <v>312.10000000000002</v>
      </c>
      <c r="G12" s="32">
        <f>E12-F12</f>
        <v>19683.5</v>
      </c>
    </row>
    <row r="13" spans="1:18" ht="144" customHeight="1">
      <c r="A13" s="5">
        <v>6</v>
      </c>
      <c r="B13" s="26" t="s">
        <v>16</v>
      </c>
      <c r="C13" s="27" t="s">
        <v>22</v>
      </c>
      <c r="D13" s="28" t="s">
        <v>23</v>
      </c>
      <c r="E13" s="29">
        <v>1315</v>
      </c>
      <c r="F13" s="29">
        <v>0</v>
      </c>
      <c r="G13" s="32">
        <f>E13-F13</f>
        <v>1315</v>
      </c>
    </row>
    <row r="14" spans="1:18" ht="329.25" customHeight="1">
      <c r="A14" s="5">
        <v>7</v>
      </c>
      <c r="B14" s="26" t="s">
        <v>24</v>
      </c>
      <c r="C14" s="27" t="s">
        <v>25</v>
      </c>
      <c r="D14" s="33" t="s">
        <v>30</v>
      </c>
      <c r="E14" s="29">
        <v>4000</v>
      </c>
      <c r="F14" s="29">
        <v>0</v>
      </c>
      <c r="G14" s="32">
        <f>E14-F14</f>
        <v>4000</v>
      </c>
    </row>
    <row r="15" spans="1:18" ht="33" customHeight="1">
      <c r="A15" s="8"/>
      <c r="B15" s="26" t="s">
        <v>0</v>
      </c>
      <c r="C15" s="9"/>
      <c r="D15" s="10"/>
      <c r="E15" s="31">
        <f>SUM(E8:E14)</f>
        <v>171713.8</v>
      </c>
      <c r="F15" s="31">
        <f>SUM(F8:F14)</f>
        <v>139075.38000000003</v>
      </c>
      <c r="G15" s="30">
        <f>SUM(G8:G11)</f>
        <v>459.15999999999997</v>
      </c>
      <c r="I15" s="14"/>
      <c r="J15" s="15"/>
      <c r="K15" s="16"/>
      <c r="L15" s="19"/>
      <c r="M15" s="20"/>
      <c r="N15" s="20"/>
      <c r="O15" s="20"/>
      <c r="P15" s="18"/>
      <c r="Q15" s="18"/>
      <c r="R15" s="14"/>
    </row>
    <row r="16" spans="1:18" ht="37.5" customHeight="1">
      <c r="A16" s="34" t="s">
        <v>9</v>
      </c>
      <c r="B16" s="34"/>
      <c r="C16" s="34"/>
      <c r="D16" s="34"/>
      <c r="E16" s="34"/>
      <c r="F16" s="34"/>
      <c r="I16" s="14"/>
      <c r="J16" s="15"/>
      <c r="K16" s="16"/>
      <c r="L16" s="19"/>
      <c r="M16" s="20"/>
      <c r="N16" s="20"/>
      <c r="O16" s="20"/>
      <c r="P16" s="18"/>
      <c r="Q16" s="18"/>
      <c r="R16" s="14"/>
    </row>
    <row r="17" spans="9:18" ht="78.75" customHeight="1">
      <c r="I17" s="14"/>
      <c r="J17" s="15"/>
      <c r="K17" s="16"/>
      <c r="L17" s="19"/>
      <c r="M17" s="20"/>
      <c r="N17" s="20"/>
      <c r="O17" s="21"/>
      <c r="P17" s="18"/>
      <c r="Q17" s="18"/>
      <c r="R17" s="14"/>
    </row>
    <row r="18" spans="9:18" ht="78.75" customHeight="1">
      <c r="I18" s="22"/>
      <c r="J18" s="23"/>
      <c r="K18" s="24"/>
      <c r="L18" s="25"/>
      <c r="M18" s="20"/>
      <c r="N18" s="20"/>
      <c r="O18" s="20"/>
      <c r="P18" s="20"/>
      <c r="Q18" s="20"/>
      <c r="R18" s="20"/>
    </row>
    <row r="19" spans="9:18" ht="78.75" customHeight="1">
      <c r="I19" s="14"/>
      <c r="J19" s="15"/>
      <c r="K19" s="16"/>
      <c r="L19" s="19"/>
      <c r="M19" s="17"/>
      <c r="N19" s="17"/>
      <c r="O19" s="20"/>
      <c r="P19" s="18"/>
      <c r="Q19" s="18"/>
      <c r="R19" s="14"/>
    </row>
    <row r="20" spans="9:18" ht="78.75" customHeight="1">
      <c r="I20" s="14"/>
      <c r="J20" s="15"/>
      <c r="K20" s="16"/>
      <c r="L20" s="15"/>
      <c r="M20" s="17"/>
      <c r="N20" s="17"/>
      <c r="O20" s="20"/>
      <c r="P20" s="18"/>
      <c r="Q20" s="18"/>
      <c r="R20" s="14"/>
    </row>
    <row r="21" spans="9:18" ht="78.75" customHeight="1">
      <c r="I21" s="14"/>
      <c r="J21" s="15"/>
      <c r="K21" s="16"/>
      <c r="L21" s="19"/>
      <c r="M21" s="17"/>
      <c r="N21" s="17"/>
      <c r="O21" s="20"/>
      <c r="P21" s="18"/>
      <c r="Q21" s="18"/>
      <c r="R21" s="14"/>
    </row>
    <row r="22" spans="9:18" ht="78.75" customHeight="1">
      <c r="I22" s="14"/>
      <c r="J22" s="15"/>
      <c r="K22" s="16"/>
      <c r="L22" s="19"/>
      <c r="M22" s="20"/>
      <c r="N22" s="20"/>
      <c r="O22" s="20"/>
      <c r="P22" s="18"/>
      <c r="Q22" s="18"/>
      <c r="R22" s="14"/>
    </row>
    <row r="23" spans="9:18">
      <c r="I23" s="14"/>
      <c r="J23" s="15"/>
      <c r="K23" s="16"/>
      <c r="L23" s="19"/>
      <c r="M23" s="20"/>
      <c r="N23" s="20"/>
      <c r="O23" s="20"/>
      <c r="P23" s="18"/>
      <c r="Q23" s="18"/>
      <c r="R23" s="14"/>
    </row>
    <row r="24" spans="9:18">
      <c r="I24" s="14"/>
      <c r="J24" s="15"/>
      <c r="K24" s="16"/>
      <c r="L24" s="19"/>
      <c r="M24" s="20"/>
      <c r="N24" s="20"/>
      <c r="O24" s="20"/>
      <c r="P24" s="18"/>
      <c r="Q24" s="18"/>
      <c r="R24" s="14"/>
    </row>
    <row r="25" spans="9:18">
      <c r="I25" s="14"/>
      <c r="J25" s="15"/>
      <c r="K25" s="16"/>
      <c r="L25" s="19"/>
      <c r="M25" s="20"/>
      <c r="N25" s="20"/>
      <c r="O25" s="20"/>
      <c r="P25" s="18"/>
      <c r="Q25" s="18"/>
      <c r="R25" s="14"/>
    </row>
    <row r="26" spans="9:18">
      <c r="I26" s="14"/>
      <c r="J26" s="15"/>
      <c r="K26" s="16"/>
      <c r="L26" s="19"/>
      <c r="M26" s="20"/>
      <c r="N26" s="20"/>
      <c r="O26" s="21"/>
      <c r="P26" s="18"/>
      <c r="Q26" s="18"/>
      <c r="R26" s="14"/>
    </row>
    <row r="27" spans="9:18">
      <c r="I27" s="22"/>
      <c r="J27" s="23"/>
      <c r="K27" s="24"/>
      <c r="L27" s="25"/>
      <c r="M27" s="20"/>
      <c r="N27" s="20"/>
      <c r="O27" s="20"/>
      <c r="P27" s="20"/>
      <c r="Q27" s="20"/>
      <c r="R27" s="20"/>
    </row>
  </sheetData>
  <autoFilter ref="A6:G15"/>
  <mergeCells count="4">
    <mergeCell ref="A16:F16"/>
    <mergeCell ref="A3:F3"/>
    <mergeCell ref="A4:F4"/>
    <mergeCell ref="D1:F1"/>
  </mergeCells>
  <phoneticPr fontId="1" type="noConversion"/>
  <pageMargins left="0.59055118110236227" right="0.39370078740157483" top="0.59055118110236227" bottom="0.78740157480314965" header="0.31496062992125984" footer="0.31496062992125984"/>
  <pageSetup paperSize="9" scale="95" firstPageNumber="196" orientation="portrait" useFirstPageNumber="1" copies="2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финанс</vt:lpstr>
      <vt:lpstr>финанс!Заголовки_для_печати</vt:lpstr>
      <vt:lpstr>финанс!Область_печати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VSemyonova</dc:creator>
  <cp:lastModifiedBy>ВСеменова</cp:lastModifiedBy>
  <cp:lastPrinted>2020-12-01T05:28:06Z</cp:lastPrinted>
  <dcterms:created xsi:type="dcterms:W3CDTF">2006-06-20T08:16:48Z</dcterms:created>
  <dcterms:modified xsi:type="dcterms:W3CDTF">2020-12-15T00:05:23Z</dcterms:modified>
</cp:coreProperties>
</file>