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30" windowWidth="11340" windowHeight="7980"/>
  </bookViews>
  <sheets>
    <sheet name="Приложение № 1" sheetId="1" r:id="rId1"/>
  </sheets>
  <definedNames>
    <definedName name="_xlnm._FilterDatabase" localSheetId="0" hidden="1">'Приложение № 1'!$A$4:$E$253</definedName>
    <definedName name="_xlnm.Print_Titles" localSheetId="0">'Приложение № 1'!$5:$5</definedName>
    <definedName name="_xlnm.Print_Area" localSheetId="0">'Приложение № 1'!$A$1:$D$256</definedName>
  </definedNames>
  <calcPr calcId="125725" fullCalcOnLoad="1"/>
</workbook>
</file>

<file path=xl/calcChain.xml><?xml version="1.0" encoding="utf-8"?>
<calcChain xmlns="http://schemas.openxmlformats.org/spreadsheetml/2006/main">
  <c r="D72" i="1"/>
  <c r="C72"/>
  <c r="D64"/>
  <c r="C64"/>
  <c r="D61"/>
  <c r="C61"/>
  <c r="D56"/>
  <c r="C56"/>
  <c r="D52"/>
  <c r="C52"/>
  <c r="D47"/>
  <c r="C47"/>
  <c r="D39"/>
  <c r="C39"/>
  <c r="D32"/>
  <c r="C32"/>
  <c r="D27"/>
  <c r="C27"/>
  <c r="D153"/>
  <c r="C153"/>
  <c r="D78"/>
  <c r="C78"/>
  <c r="D86"/>
  <c r="C86"/>
  <c r="D217"/>
  <c r="D216"/>
  <c r="C217"/>
  <c r="C216"/>
  <c r="D204"/>
  <c r="D203"/>
  <c r="D202"/>
  <c r="C204"/>
  <c r="C203"/>
  <c r="C202"/>
  <c r="D200"/>
  <c r="D199"/>
  <c r="C200"/>
  <c r="C199"/>
  <c r="D179"/>
  <c r="C179"/>
  <c r="D7"/>
  <c r="E6"/>
  <c r="C7"/>
  <c r="D11"/>
  <c r="D14"/>
  <c r="D18"/>
  <c r="D23"/>
  <c r="C11"/>
  <c r="C14"/>
  <c r="C18"/>
  <c r="C23"/>
  <c r="D6"/>
  <c r="C6"/>
  <c r="C76"/>
  <c r="C75"/>
  <c r="D76"/>
  <c r="D75"/>
  <c r="C253"/>
  <c r="D253"/>
</calcChain>
</file>

<file path=xl/sharedStrings.xml><?xml version="1.0" encoding="utf-8"?>
<sst xmlns="http://schemas.openxmlformats.org/spreadsheetml/2006/main" count="490" uniqueCount="477">
  <si>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</si>
  <si>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</si>
  <si>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</si>
  <si>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</si>
  <si>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</si>
  <si>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</si>
  <si>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</si>
  <si>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</si>
  <si>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</si>
  <si>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</si>
  <si>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</si>
  <si>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</si>
  <si>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</si>
  <si>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</si>
  <si>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</si>
  <si>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</si>
  <si>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</si>
  <si>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</si>
  <si>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</si>
  <si>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</si>
  <si>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</si>
  <si>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</si>
  <si>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</si>
  <si>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</si>
  <si>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</si>
  <si>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</si>
  <si>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</si>
  <si>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</si>
  <si>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</si>
  <si>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</si>
  <si>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</si>
  <si>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</si>
  <si>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</si>
  <si>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</si>
  <si>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</si>
  <si>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</si>
  <si>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</si>
  <si>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</si>
  <si>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</si>
  <si>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</si>
  <si>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</si>
  <si>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</si>
  <si>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</si>
  <si>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</si>
  <si>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</si>
  <si>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</si>
  <si>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</si>
  <si>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</si>
  <si>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</si>
  <si>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</si>
  <si>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</si>
  <si>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</si>
  <si>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</si>
  <si>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</si>
  <si>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</si>
  <si>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</si>
  <si>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</si>
  <si>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</si>
  <si>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</si>
  <si>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</si>
  <si>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</si>
  <si>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</si>
  <si>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</si>
  <si>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</si>
  <si>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</si>
  <si>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</si>
  <si>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</si>
  <si>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1 09 06000 02 0000 110</t>
  </si>
  <si>
    <t>Прочие налоги и сборы (по отмененным налогам и сборам субъектов Российской Федерации)</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</si>
  <si>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</si>
  <si>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</si>
  <si>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</si>
  <si>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</si>
  <si>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</si>
  <si>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</si>
  <si>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</si>
  <si>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</si>
  <si>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</si>
  <si>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</si>
  <si>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</si>
  <si>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</si>
  <si>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</si>
  <si>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</si>
  <si>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</si>
  <si>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</si>
  <si>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</si>
  <si>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</si>
  <si>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</si>
  <si>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</si>
  <si>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</si>
  <si>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</si>
  <si>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</si>
  <si>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</si>
  <si>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</si>
  <si>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</si>
  <si>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</si>
  <si>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</si>
  <si>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</si>
  <si>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БЮДЖЕТНОЙ СИСТЕМЫ РОССИЙСКОЙ ФЕДЕРАЦИИ (МЕЖБЮДЖЕТНЫЕ СУБСИДИИ)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</si>
  <si>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</si>
  <si>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</si>
  <si>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</si>
  <si>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</si>
  <si>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</si>
  <si>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</si>
  <si>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</si>
  <si>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</si>
  <si>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</si>
  <si>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</si>
  <si>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ИНЫЕ МЕЖБЮДЖЕТНЫЕ ТРАНСФЕРТЫ</t>
  </si>
  <si>
    <t xml:space="preserve"> 2 18 00000 00 0000 000 </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</si>
  <si>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</si>
  <si>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</si>
  <si>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8 50 00000 00 0000 000</t>
  </si>
  <si>
    <t>ИТОГО ДОХОДОВ</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</si>
  <si>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</si>
  <si>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</si>
  <si>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</si>
  <si>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</si>
  <si>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ДОТАЦИИ БЮДЖЕТАМ БЮДЖЕТНОЙ СИСТЕМЫ РОССИЙСКОЙ ФЕДЕРАЦИИ </t>
  </si>
  <si>
    <t xml:space="preserve">СУБВЕНЦИИ БЮДЖЕТАМ  БЮДЖЕТНОЙ СИСТЕМЫ РОССИЙСКОЙ ФЕДЕРАЦИИ </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</si>
  <si>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</si>
  <si>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</si>
  <si>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</si>
  <si>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</si>
  <si>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</si>
  <si>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</si>
  <si>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</si>
  <si>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</si>
  <si>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</si>
  <si>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</si>
  <si>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</si>
  <si>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</si>
  <si>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</si>
  <si>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</si>
  <si>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</si>
  <si>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</si>
  <si>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</si>
  <si>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</si>
  <si>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 Байконура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</si>
  <si>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</si>
  <si>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</si>
  <si>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</si>
  <si>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</si>
  <si>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</si>
  <si>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</si>
  <si>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</si>
  <si>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</si>
  <si>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</si>
  <si>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</si>
  <si>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</si>
  <si>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</si>
  <si>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Доходы от компенсации затрат государства    </t>
  </si>
  <si>
    <t>2 02 15002 02 0000 150</t>
  </si>
  <si>
    <t>Дотации бюджетам субъектов Российской Федерации на поддержку мер по обеспечению сбалансированности бюджетов</t>
  </si>
  <si>
    <t>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</si>
  <si>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2 02 25016 02 0000 150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</si>
  <si>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</si>
  <si>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</si>
  <si>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2 02 25027 02 0000 150</t>
  </si>
  <si>
    <t>2 02 25081 02 0000 150</t>
  </si>
  <si>
    <t>2 02 25084 02 0000 150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</si>
  <si>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</si>
  <si>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2 02 25114 02 0000 150</t>
  </si>
  <si>
    <t>2 02 25138 02 0000 150</t>
  </si>
  <si>
    <t>2 02 25169 02 0000 150</t>
  </si>
  <si>
    <t>2 02 25170 02 0000 150</t>
  </si>
  <si>
    <t>2 02 25187 02 0000 150</t>
  </si>
  <si>
    <t>Субсидии бюджетам субъектов Российской Федерации на развитие паллиативной медицинской помощи</t>
  </si>
  <si>
    <t>2 02 25201 02 0000 150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</si>
  <si>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</si>
  <si>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2 02 25202 02 0000 150</t>
  </si>
  <si>
    <t>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</si>
  <si>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2 02 25210 02 0000 150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</si>
  <si>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</si>
  <si>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2 02 25228 02 0000 150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</si>
  <si>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</si>
  <si>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2 02 25232 02 0000 150</t>
  </si>
  <si>
    <t>Субсидии бюджетам субъектов Российской Федерации на строительство и реконструкцию (модернизацию) объектов питьевого водоснабжения</t>
  </si>
  <si>
    <t>2 02 25243 02 0000 150</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</si>
  <si>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</si>
  <si>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2 02 25539 02 0000 150</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</si>
  <si>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</si>
  <si>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</si>
  <si>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</si>
  <si>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2 02 15001 02 0000 150</t>
  </si>
  <si>
    <t>2 02 15009 02 0000 150</t>
  </si>
  <si>
    <t>2 02 15010 02 0000 150</t>
  </si>
  <si>
    <t>2 02 20000 00 0000 150</t>
  </si>
  <si>
    <t>2 02 25066 02 0000 150</t>
  </si>
  <si>
    <t>2 02 25082 02 0000 150</t>
  </si>
  <si>
    <t>2 02 25086 02 0000 150</t>
  </si>
  <si>
    <t>2 02 25097 02 0000 150</t>
  </si>
  <si>
    <t>2 02 25402 02 0000 150</t>
  </si>
  <si>
    <t>2 02 25462 02 0000 150</t>
  </si>
  <si>
    <t>2 02 25466 02 0000 150</t>
  </si>
  <si>
    <t>2 02 25467 02 0000 150</t>
  </si>
  <si>
    <t>2 02 25497 02 0000 150</t>
  </si>
  <si>
    <t>2 02 25515 02 0000 150</t>
  </si>
  <si>
    <t>2 02 25519 02 0000 150</t>
  </si>
  <si>
    <t>2 02 25527 02 0000 150</t>
  </si>
  <si>
    <t>2 02 25554 02 0000 150</t>
  </si>
  <si>
    <t>2 02 25555 02 0000 150</t>
  </si>
  <si>
    <t>2 02 25568 02 0000 150</t>
  </si>
  <si>
    <t>2 02 30000 00 0000 150</t>
  </si>
  <si>
    <t>2 02 35118 02 0000 150</t>
  </si>
  <si>
    <t>2 02 35120 02 0000 150</t>
  </si>
  <si>
    <t>2 02 35128 02 0000 150</t>
  </si>
  <si>
    <t>2 02 35129 02 0000 150</t>
  </si>
  <si>
    <t>2 02 35135 02 0000 150</t>
  </si>
  <si>
    <t>2 02 35137 02 0000 150</t>
  </si>
  <si>
    <t>2 02 35176 02 0000 150</t>
  </si>
  <si>
    <t>2 02 35220 02 0000 150</t>
  </si>
  <si>
    <t>2 02 35240 02 0000 150</t>
  </si>
  <si>
    <t>2 02 35250 02 0000 150</t>
  </si>
  <si>
    <t>2 02 35260 02 0000 150</t>
  </si>
  <si>
    <t>2 02 35270 02 0000 150</t>
  </si>
  <si>
    <t>2 02 35280 02 0000 150</t>
  </si>
  <si>
    <t>2 02 35290 02 0000 150</t>
  </si>
  <si>
    <t>2 02 35380 02 0000 150</t>
  </si>
  <si>
    <t>2 02 35460 02 0000 150</t>
  </si>
  <si>
    <t>2 02 35900 02 0000 150</t>
  </si>
  <si>
    <t>2 02 40000 00 0000 150</t>
  </si>
  <si>
    <t>2 02 45141 02 0000 150</t>
  </si>
  <si>
    <t>2 02 45142 02 0000 150</t>
  </si>
  <si>
    <t>2 02 45161 02 0000 150</t>
  </si>
  <si>
    <t xml:space="preserve"> 2 18 00000 00 0000 150 </t>
  </si>
  <si>
    <t>2 18 60010 02 0000 150</t>
  </si>
  <si>
    <t>2 19 25555 02 0000 150</t>
  </si>
  <si>
    <t>2 19 35118 02 0000 150</t>
  </si>
  <si>
    <t>2 19 35129 02 0000 150</t>
  </si>
  <si>
    <t>Субвенции бюджетам субъектов Российской Федерации на увеличение площади лесовосстановления</t>
  </si>
  <si>
    <t>2 02 35429 02 0000 150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</si>
  <si>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</si>
  <si>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2 02 35430 02 0000 150</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</si>
  <si>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</si>
  <si>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</si>
  <si>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2 02 35431 02 0000 150</t>
  </si>
  <si>
    <t>2 02 35432 02 0000 150</t>
  </si>
  <si>
    <t>Субвенции бюджетам субъектов Российской Федерации на осуществление ежемесячной выплаты в связи с рождением (усыновлением) первого ребенка</t>
  </si>
  <si>
    <t>2 02 35573 02 0000 150</t>
  </si>
  <si>
    <t>2 02 45190 02 0000 150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</si>
  <si>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</si>
  <si>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2 02 45192 02 0000 150</t>
  </si>
  <si>
    <t>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</si>
  <si>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2 02 45196 02 0000 150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</si>
  <si>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</si>
  <si>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2 02 45393 02 0000 150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</si>
  <si>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</si>
  <si>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2 02 45433 02 0000 150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</si>
  <si>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</si>
  <si>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2 02 45468 02 0000 150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</si>
  <si>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</si>
  <si>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2 18 25497 02 0000 150</t>
  </si>
  <si>
    <t>2 18 25555 02 0000 150</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</si>
  <si>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</si>
  <si>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2 18 35118 02 0000 150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</si>
  <si>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</si>
  <si>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2 18 00000 02 0000 150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</si>
  <si>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</si>
  <si>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2 19 00000 02 0000 150</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</si>
  <si>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</si>
  <si>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2 19 25018 02 0000 150</t>
  </si>
  <si>
    <t>2 19 25064 02 0000 150</t>
  </si>
  <si>
    <t>Возврат остатков субсидий на реализацию мероприятий по обеспечению жильем молодых семей из бюджетов субъектов Российской Федерации</t>
  </si>
  <si>
    <t>2 19 25497 02 0000 150</t>
  </si>
  <si>
    <t>2 19 35290 02 0000 150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</si>
  <si>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</si>
  <si>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2 19 35380 02 0000 150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</si>
  <si>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</si>
  <si>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2 19 35573 02 0000 150</t>
  </si>
  <si>
    <t>Возврат остатков единой субвенции из бюджетов субъектов Российской Федерации</t>
  </si>
  <si>
    <t>2 19 35900 02 0000 150</t>
  </si>
  <si>
    <t>Возврат остатков иных межбюджетных трансфертов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 из бюджетов субъектов Российской Федерации</t>
  </si>
  <si>
    <t>2 19 45672 02 0000 150</t>
  </si>
  <si>
    <t>2 19 51360 02 0000 150</t>
  </si>
  <si>
    <t>2 02 25023 02 0000 150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</si>
  <si>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</si>
  <si>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2 19 35460 02 0000 150</t>
  </si>
  <si>
    <t>2 02 27111 02 0000 150</t>
  </si>
  <si>
    <t>2 02 45216 02 0000 150</t>
  </si>
  <si>
    <t>2 02 10000 00 0000 150</t>
  </si>
  <si>
    <t>Налог на прибыль организаций, зачислявшийся до 1 января 2005 года в местные бюджеты</t>
  </si>
  <si>
    <t>1 09 01000 00 0000 110</t>
  </si>
  <si>
    <t>2 02 45505 02 0000 150</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</si>
  <si>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</si>
  <si>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</si>
  <si>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</si>
  <si>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</si>
  <si>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</si>
  <si>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</si>
  <si>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2 03 00000 00 0000 000</t>
  </si>
  <si>
    <t>2 03 02000 02 0000 150</t>
  </si>
  <si>
    <t>2 03 02040 02 0000 150</t>
  </si>
  <si>
    <t>2 18 02010 02 0000 150</t>
  </si>
  <si>
    <t>Доходы бюджетов субъектов Российской Федерации от возврата бюджетными учреждениями остатков субсидий прошлых лет</t>
  </si>
  <si>
    <t>2 19 25382 02 0000 150</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</si>
  <si>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</si>
  <si>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2 19 90000 02 0000 150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</si>
  <si>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</si>
  <si>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</si>
  <si>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1 08 02000 01 0000 110</t>
  </si>
  <si>
    <t>2 19 25541 02 0000 150</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</si>
  <si>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</si>
  <si>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2 19 25567 02 0000 150</t>
  </si>
  <si>
    <t>Возврат остатков субсидий на реализацию мероприятий по устойчивому развитию сельских территорий из бюджетов субъектов Российской Федерации</t>
  </si>
  <si>
    <t>2 19 45161 02 0000 150</t>
  </si>
  <si>
    <t>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</si>
  <si>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</si>
  <si>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</si>
  <si>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</si>
  <si>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</si>
  <si>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</si>
  <si>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</si>
  <si>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1 16 07000 01 0000 140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</si>
  <si>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</si>
  <si>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</si>
  <si>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</si>
  <si>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</si>
  <si>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</si>
  <si>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2 02 15832 02 0000 150</t>
  </si>
  <si>
    <t>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</si>
  <si>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2 02 25007 02 0000 150</t>
  </si>
  <si>
    <t>Субсидии бюджетам субъектов Российской Федерации на выплату региональных социальных доплат к пенсии</t>
  </si>
  <si>
    <t>2 02 25008 02 0000 150</t>
  </si>
  <si>
    <t>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</si>
  <si>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2 02 25028 02 0000 150</t>
  </si>
  <si>
    <t>Субсидии бюджетам субъектов Российской Федерации на поддержку региональных проектов в сфере информационных технологий</t>
  </si>
  <si>
    <t>2 02 25078 02 0000 150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</si>
  <si>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</si>
  <si>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</si>
  <si>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</si>
  <si>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</si>
  <si>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</si>
  <si>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2 02 25177 02 0000 150</t>
  </si>
  <si>
    <t>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</si>
  <si>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2 02 25178 02 0000 150</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</si>
  <si>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</si>
  <si>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2 02 25219 02 0000 150</t>
  </si>
  <si>
    <t>Субсидии бюджетам субъектов Российской Федерации на создание центров цифрового образования детей</t>
  </si>
  <si>
    <t>2 02 25247 02 0000 150</t>
  </si>
  <si>
    <t>Субсидии бюджетам субъектов Российской Федерации на создание мобильных технопарков "Кванториум"</t>
  </si>
  <si>
    <t>2 02 25253 02 0000 150</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</si>
  <si>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</si>
  <si>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2 02 25255 02 0000 150</t>
  </si>
  <si>
    <t>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</si>
  <si>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2 02 25256 02 0000 150</t>
  </si>
  <si>
    <t>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</si>
  <si>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2 02 25294 02 0000 150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</si>
  <si>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</si>
  <si>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2 02 25299 02 0000 150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</si>
  <si>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</si>
  <si>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</si>
  <si>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</si>
  <si>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2 02 25306 02 0000 150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</si>
  <si>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</si>
  <si>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2 02 25461 02 0000 150</t>
  </si>
  <si>
    <t>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</si>
  <si>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</si>
  <si>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</si>
  <si>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</si>
  <si>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Субсидии бюджетам субъектов Российской Федерации на создание системы поддержки фермеров и развитие сельской кооперации</t>
  </si>
  <si>
    <t>2 02 25491 02 0000 150</t>
  </si>
  <si>
    <t>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</si>
  <si>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2 02 25495 02 0000 150</t>
  </si>
  <si>
    <t>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</si>
  <si>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2 02 25502 02 0000 150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</si>
  <si>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</si>
  <si>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2 02 25508 02 0000 150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</si>
  <si>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</si>
  <si>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2 02 25516 02 0000 150</t>
  </si>
  <si>
    <t>2 02 25517 02 0000 150</t>
  </si>
  <si>
    <t>Субсидии бюджетам субъектов Российской Федерации на поддержку отрасли культуры</t>
  </si>
  <si>
    <t>2 02 25537 02 0000 150</t>
  </si>
  <si>
    <t>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</si>
  <si>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Субсидии бюджетам субъектов Российской Федерации на обеспечение закупки авиационных работ в целях оказания медицинской помощи</t>
  </si>
  <si>
    <t>2 02 25576 02 0000 150</t>
  </si>
  <si>
    <t>Субсидии бюджетам субъектов Российской Федерации на обеспечение комплексного развития сельских территорий</t>
  </si>
  <si>
    <t>2 02 25586 02 0000 150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</si>
  <si>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</si>
  <si>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2 02 27372 02 0000 150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</si>
  <si>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</si>
  <si>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2 02 35469 02 0000 150</t>
  </si>
  <si>
    <t>Субвенции бюджетам субъектов Российской Федерации на проведение Всероссийской переписи населения 2020 года</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</si>
  <si>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</si>
  <si>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2 02 45191 02 0000 150</t>
  </si>
  <si>
    <t>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</si>
  <si>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2 02 45198 02 0000 150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</si>
  <si>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</si>
  <si>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2 02 45418 02 0000 150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</si>
  <si>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</si>
  <si>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2 02 45453 02 0000 150</t>
  </si>
  <si>
    <t>Межбюджетные трансферты, передаваемые бюджетам субъектов Российской Федерации на создание виртуальных концертных залов</t>
  </si>
  <si>
    <t>2 18 25018 02 0000 150</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</si>
  <si>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</si>
  <si>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2 18 25232 02 0000 150</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</si>
  <si>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</si>
  <si>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</si>
  <si>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</si>
  <si>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2 18 45648 02 0000 150</t>
  </si>
  <si>
    <t>2 19 25027 02 0000 150</t>
  </si>
  <si>
    <t>Возврат остатков субсидий на мероприятия государственной программы Российской Федерации "Доступная среда" на 2011 - 2020 годы из бюджетов субъектов Российской Федерации</t>
  </si>
  <si>
    <t>2 19 25028 02 0000 150</t>
  </si>
  <si>
    <t>Возврат остатков субсидий на поддержку региональных проектов в сфере информационных технологий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</si>
  <si>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</si>
  <si>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</si>
  <si>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2 19 25115 02 0000 150</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</si>
  <si>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субъектов Российской Федерации</t>
  </si>
  <si>
    <t>2 19 25232 02 0000 150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</si>
  <si>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</si>
  <si>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2 19 25543 02 0000 150</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</si>
  <si>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</si>
  <si>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2 19 25554 02 0000 150</t>
  </si>
  <si>
    <t>Возврат остатков субсидий на закупку авиационных работ органами государственной власти субъектов Российской Федерации для оказания медицинской помощи</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</si>
  <si>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</si>
  <si>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</si>
  <si>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иных межбюджетных трансфертов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 из бюджетов субъектов Российской Федерации</t>
  </si>
  <si>
    <t>2 19 45294 02 0000 150</t>
  </si>
  <si>
    <t>Возврат остатков иных межбюджетных трансфертов на организацию профессионального обучения и дополнительного профессионального образования лиц предпенсионного возраста из бюджетов субъектов Российской Федерации</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</si>
  <si>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</si>
  <si>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</si>
  <si>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2 19 45609 02 0000 150</t>
  </si>
  <si>
    <t>Возврат остатков иного межбюджетного трансферта бюджету Забайкальского края на обеспечение населения оборудованием для приема цифрового телевидения за счет средств резервного фонда Правительства Российской Федерации из бюджетов субъектов Российской Федерации</t>
  </si>
  <si>
    <t>2 19 45643 02 0000 150</t>
  </si>
  <si>
    <t>Возврат остатков иного межбюджетного трансферта бюджету Забайкальского края на 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 из бюджетов субъектов Российской Федерации</t>
  </si>
  <si>
    <t>2 19 45648 02 0000 150</t>
  </si>
  <si>
    <t>Возврат остатков иных межбюджетных трансфертов на обеспечение оборудования зданий общеобразовательных организаций санитарно-гигиеническими помещениями с соблюдением температурного режима за счет средств резервного фонда Правительства Российской Федерации из бюджетов субъектов Российской Федерации</t>
  </si>
  <si>
    <t>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 санитарную помощь</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</si>
  <si>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</si>
  <si>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</si>
  <si>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</si>
  <si>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субъектов Российской Федерации от возврата остатков иных межбюджетных трансфертов на обеспечение оборудования зданий общеобразовательных организаций санитарно-гигиеническими помещениями с соблюдением температурного режима за счет средств резервного фонда Правительства Российской Федерации из бюджетов муниципальных образований</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</si>
  <si>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</si>
  <si>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2 19 45104 02 0000 150</t>
  </si>
  <si>
    <t>1 11 05300 00 0000 120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</si>
  <si>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</si>
  <si>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t>
  </si>
  <si>
    <t>1 16 01330 00 0000 140</t>
  </si>
  <si>
    <t>2 02 15853 02 0000 150</t>
  </si>
  <si>
    <t>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</si>
  <si>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</si>
  <si>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2 02 25281 02 0000 150</t>
  </si>
  <si>
    <t>2 02 29001 02 0000 150</t>
  </si>
  <si>
    <t>Субсидии бюджетам субъектов Российской Федерации за счет средств резервного фонда Правительства Российской Федерации</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</si>
  <si>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</si>
  <si>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</si>
  <si>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2 02 45268 02 0000 150</t>
  </si>
  <si>
    <t>2 02 45303 02 0000 150</t>
  </si>
  <si>
    <t>Межбюджетные трансферты, передаваемые бюджетам субъектов Российской Федерации на обеспечение деятельности по оказанию коммунальной услуги населению по обращению с твердыми коммунальными отходами</t>
  </si>
  <si>
    <t>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</si>
  <si>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2 02 45424 02 0000 150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</si>
  <si>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</si>
  <si>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2 18 02020 02 0000 150</t>
  </si>
  <si>
    <t>Доходы бюджетов субъектов Российской Федерации от возврата автономными учреждениями остатков субсидий прошлых лет</t>
  </si>
  <si>
    <t>2 18 25567 02 0000 150</t>
  </si>
  <si>
    <t>Доходы бюджетов субъектов Российской Федерации от возврата остатков субсидий на реализацию мероприятий по устойчивому развитию сельских территорий из бюджетов муниципальных образований</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</si>
  <si>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</si>
  <si>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2 19 25138 02 0000 150</t>
  </si>
  <si>
    <t>Возврат остатков субсидий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 из бюджетов субъектов Российской Федерации</t>
  </si>
  <si>
    <t>2 19 35134 02 0000 150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</si>
  <si>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из бюджетов субъектов Российской Федерации</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</si>
  <si>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</si>
  <si>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Отчет об исполнении доходов  бюджета  Забайкальского края по основным источникам                           за девять месяцев 2020 года</t>
  </si>
  <si>
    <t xml:space="preserve">Исполнено </t>
  </si>
  <si>
    <t>2 02 15857 02 0000 150</t>
  </si>
  <si>
    <t>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</si>
  <si>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2 02 25259 02 0000 150</t>
  </si>
  <si>
    <t>Субсидии бюджетам субъектов Российской Федерации на государственную поддержку производства масличных культур</t>
  </si>
  <si>
    <t>2 02 25304 02 0000 150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</si>
  <si>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</si>
  <si>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2 02 35930 02 0000 150</t>
  </si>
  <si>
    <t>Субвенции бюджетам субъектов Российской Федерации на государственную регистрацию актов гражданского состояния</t>
  </si>
  <si>
    <t>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</si>
  <si>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Субсидии бюджетам субъектов Российской Федерации на мероприятия по переселению граждан из непредназначенных для проживания строений, созданных в период промышленного освоения Сибири и Дальнего Востока</t>
  </si>
  <si>
    <t>2 02 25520 02 0000 150</t>
  </si>
  <si>
    <t>2 19 25082 02 0000 150</t>
  </si>
  <si>
    <t xml:space="preserve">ПРИЛОЖЕНИЕ № 1                                                   к распоряжению Правительства                                                                           Забайкальского края                                         от 30 ноября 2020 года № 362-р                                                                                                                            </t>
  </si>
</sst>
</file>

<file path=xl/styles.xml><?xml version="1.0" encoding="utf-8"?>
<styleSheet xmlns="http://schemas.openxmlformats.org/spreadsheetml/2006/main">
  <numFmts count="5">
    <numFmt numFmtId="43" formatCode="_-* #,##0.00\ _₽_-;\-* #,##0.00\ _₽_-;_-* &quot;-&quot;??\ _₽_-;_-@_-"/>
    <numFmt numFmtId="172" formatCode="_-* #,##0.0\ _₽_-;\-* #,##0.0\ _₽_-;_-* &quot;-&quot;?\ _₽_-;_-@_-"/>
    <numFmt numFmtId="173" formatCode="_-* #,##0.0_р_._-;\-* #,##0.0_р_._-;_-* &quot;-&quot;??_р_._-;_-@_-"/>
    <numFmt numFmtId="174" formatCode="_-* #,##0.0_р_._-;\-* #,##0.0_р_._-;_-* &quot;-&quot;?_р_._-;_-@_-"/>
    <numFmt numFmtId="175" formatCode="#,##0.0_ ;\-#,##0.0\ "/>
  </numFmts>
  <fonts count="1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sz val="10"/>
      <name val="Arial Cyr"/>
      <charset val="204"/>
    </font>
    <font>
      <b/>
      <sz val="14"/>
      <color rgb="FFFF0000"/>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37">
    <xf numFmtId="0" fontId="0" fillId="0" borderId="0" xfId="0"/>
    <xf numFmtId="0" fontId="4" fillId="0" borderId="0" xfId="0" applyFont="1"/>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4" fontId="4" fillId="0" borderId="0" xfId="0" applyNumberFormat="1" applyFont="1"/>
    <xf numFmtId="49" fontId="1" fillId="0" borderId="1" xfId="0" applyNumberFormat="1" applyFont="1" applyFill="1" applyBorder="1" applyAlignment="1">
      <alignment horizontal="left" vertical="center" wrapText="1"/>
    </xf>
    <xf numFmtId="0" fontId="9" fillId="2" borderId="0" xfId="0" applyFont="1" applyFill="1" applyAlignment="1">
      <alignment horizontal="left" vertical="center" wrapText="1"/>
    </xf>
    <xf numFmtId="0" fontId="3" fillId="2" borderId="0" xfId="0" applyFont="1" applyFill="1" applyAlignment="1">
      <alignment horizontal="right" indent="15"/>
    </xf>
    <xf numFmtId="172" fontId="5" fillId="2" borderId="1" xfId="0" applyNumberFormat="1" applyFont="1" applyFill="1" applyBorder="1" applyAlignment="1">
      <alignment horizontal="center" vertical="center" wrapText="1"/>
    </xf>
    <xf numFmtId="172"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173" fontId="10" fillId="0" borderId="1" xfId="1" applyNumberFormat="1" applyFont="1" applyBorder="1" applyAlignment="1">
      <alignment vertical="center"/>
    </xf>
    <xf numFmtId="0" fontId="4" fillId="0" borderId="0" xfId="0" applyFont="1" applyFill="1"/>
    <xf numFmtId="174" fontId="5" fillId="2" borderId="1" xfId="0" applyNumberFormat="1" applyFont="1" applyFill="1" applyBorder="1" applyAlignment="1">
      <alignment horizontal="center" vertical="center" wrapText="1"/>
    </xf>
    <xf numFmtId="174" fontId="1" fillId="0" borderId="1" xfId="0" applyNumberFormat="1" applyFont="1" applyFill="1" applyBorder="1" applyAlignment="1">
      <alignment horizontal="center" vertical="center" wrapText="1"/>
    </xf>
    <xf numFmtId="174"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wrapText="1"/>
    </xf>
    <xf numFmtId="172" fontId="1" fillId="2" borderId="0" xfId="0" applyNumberFormat="1" applyFont="1" applyFill="1" applyAlignment="1">
      <alignment horizontal="right"/>
    </xf>
    <xf numFmtId="172" fontId="7" fillId="2" borderId="1" xfId="0" applyNumberFormat="1" applyFont="1" applyFill="1" applyBorder="1" applyAlignment="1">
      <alignment horizontal="center" vertical="center" wrapText="1"/>
    </xf>
    <xf numFmtId="172" fontId="1" fillId="0" borderId="1" xfId="0" applyNumberFormat="1" applyFont="1" applyFill="1" applyBorder="1" applyAlignment="1">
      <alignment horizontal="right" vertical="center" wrapText="1"/>
    </xf>
    <xf numFmtId="172" fontId="5" fillId="0" borderId="1" xfId="0" applyNumberFormat="1" applyFont="1" applyFill="1" applyBorder="1" applyAlignment="1">
      <alignment horizontal="center" vertical="center" wrapText="1"/>
    </xf>
    <xf numFmtId="172" fontId="1" fillId="0" borderId="1" xfId="0" applyNumberFormat="1" applyFont="1" applyFill="1" applyBorder="1" applyAlignment="1">
      <alignment horizontal="center" vertical="center"/>
    </xf>
    <xf numFmtId="172" fontId="4" fillId="2" borderId="0" xfId="0" applyNumberFormat="1" applyFont="1" applyFill="1"/>
    <xf numFmtId="0" fontId="5" fillId="0" borderId="1" xfId="0" applyFont="1" applyFill="1" applyBorder="1" applyAlignment="1">
      <alignment horizontal="left" vertical="center" wrapText="1"/>
    </xf>
    <xf numFmtId="3" fontId="1" fillId="0" borderId="1" xfId="0" applyNumberFormat="1"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175" fontId="1" fillId="0" borderId="1" xfId="0" applyNumberFormat="1" applyFont="1" applyFill="1" applyBorder="1" applyAlignment="1">
      <alignment horizontal="right" vertical="center"/>
    </xf>
    <xf numFmtId="175" fontId="1" fillId="0" borderId="1" xfId="0" applyNumberFormat="1" applyFont="1" applyFill="1" applyBorder="1" applyAlignment="1">
      <alignment horizontal="right"/>
    </xf>
    <xf numFmtId="172"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xf>
  </cellXfs>
  <cellStyles count="2">
    <cellStyle name="Обычный" xfId="0" builtinId="0"/>
    <cellStyle name="Финансовый"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I255"/>
  <sheetViews>
    <sheetView tabSelected="1" view="pageBreakPreview" zoomScaleNormal="115" zoomScaleSheetLayoutView="100" workbookViewId="0">
      <selection activeCell="A2" sqref="A2:D2"/>
    </sheetView>
  </sheetViews>
  <sheetFormatPr defaultRowHeight="12.75"/>
  <cols>
    <col min="1" max="1" width="24.140625" style="1" customWidth="1"/>
    <col min="2" max="2" width="43.42578125" style="1" customWidth="1"/>
    <col min="3" max="3" width="16.140625" style="1" customWidth="1"/>
    <col min="4" max="4" width="20.7109375" style="25" customWidth="1"/>
    <col min="5" max="5" width="14.28515625" style="1" customWidth="1"/>
    <col min="6" max="16384" width="9.140625" style="1"/>
  </cols>
  <sheetData>
    <row r="1" spans="1:5" ht="92.25" customHeight="1">
      <c r="A1" s="9"/>
      <c r="B1" s="6"/>
      <c r="C1" s="33" t="s">
        <v>476</v>
      </c>
      <c r="D1" s="33"/>
    </row>
    <row r="2" spans="1:5" ht="40.5" customHeight="1">
      <c r="A2" s="34" t="s">
        <v>462</v>
      </c>
      <c r="B2" s="35"/>
      <c r="C2" s="35"/>
      <c r="D2" s="35"/>
    </row>
    <row r="3" spans="1:5" ht="15.75">
      <c r="A3" s="10"/>
      <c r="B3" s="6"/>
      <c r="C3" s="6"/>
      <c r="D3" s="20" t="s">
        <v>0</v>
      </c>
    </row>
    <row r="4" spans="1:5" ht="65.25" customHeight="1">
      <c r="A4" s="4" t="s">
        <v>1</v>
      </c>
      <c r="B4" s="4" t="s">
        <v>2</v>
      </c>
      <c r="C4" s="4" t="s">
        <v>74</v>
      </c>
      <c r="D4" s="21" t="s">
        <v>463</v>
      </c>
    </row>
    <row r="5" spans="1:5" ht="17.25" customHeight="1">
      <c r="A5" s="5">
        <v>1</v>
      </c>
      <c r="B5" s="5">
        <v>2</v>
      </c>
      <c r="C5" s="5">
        <v>3</v>
      </c>
      <c r="D5" s="5">
        <v>4</v>
      </c>
    </row>
    <row r="6" spans="1:5" ht="41.25" customHeight="1">
      <c r="A6" s="26" t="s">
        <v>3</v>
      </c>
      <c r="B6" s="26" t="s">
        <v>75</v>
      </c>
      <c r="C6" s="23">
        <f>C7+C11+C14+C18+C23+C27+C32+C39+C47+C52+C56+C61+C64+C72</f>
        <v>41899200.899999999</v>
      </c>
      <c r="D6" s="23">
        <f>D7+D11+D14+D18+D23+D27+D32+D39+D47+D52+D56+D61+D64+D72</f>
        <v>26989122.570000004</v>
      </c>
      <c r="E6" s="14">
        <f>E7+E24</f>
        <v>0</v>
      </c>
    </row>
    <row r="7" spans="1:5" ht="18.75" customHeight="1">
      <c r="A7" s="3" t="s">
        <v>4</v>
      </c>
      <c r="B7" s="3" t="s">
        <v>5</v>
      </c>
      <c r="C7" s="12">
        <f>C9+C10</f>
        <v>26514839.5</v>
      </c>
      <c r="D7" s="12">
        <f>D9+D10</f>
        <v>16494825.960000001</v>
      </c>
    </row>
    <row r="8" spans="1:5" ht="15.75">
      <c r="A8" s="3"/>
      <c r="B8" s="3" t="s">
        <v>6</v>
      </c>
      <c r="C8" s="12"/>
      <c r="D8" s="12"/>
    </row>
    <row r="9" spans="1:5" ht="17.25" customHeight="1">
      <c r="A9" s="3" t="s">
        <v>7</v>
      </c>
      <c r="B9" s="3" t="s">
        <v>8</v>
      </c>
      <c r="C9" s="12">
        <v>10109240.300000001</v>
      </c>
      <c r="D9" s="12">
        <v>5766232.6200000001</v>
      </c>
    </row>
    <row r="10" spans="1:5" ht="16.5" customHeight="1">
      <c r="A10" s="3" t="s">
        <v>9</v>
      </c>
      <c r="B10" s="3" t="s">
        <v>10</v>
      </c>
      <c r="C10" s="12">
        <v>16405599.199999999</v>
      </c>
      <c r="D10" s="12">
        <v>10728593.34</v>
      </c>
    </row>
    <row r="11" spans="1:5" ht="74.25" customHeight="1">
      <c r="A11" s="3" t="s">
        <v>11</v>
      </c>
      <c r="B11" s="3" t="s">
        <v>12</v>
      </c>
      <c r="C11" s="12">
        <f>C13</f>
        <v>5634727.4000000004</v>
      </c>
      <c r="D11" s="12">
        <f>D13</f>
        <v>3715447.2</v>
      </c>
    </row>
    <row r="12" spans="1:5" ht="15.75">
      <c r="A12" s="3"/>
      <c r="B12" s="3" t="s">
        <v>6</v>
      </c>
      <c r="C12" s="12"/>
      <c r="D12" s="12"/>
    </row>
    <row r="13" spans="1:5" ht="54.75" customHeight="1">
      <c r="A13" s="3" t="s">
        <v>13</v>
      </c>
      <c r="B13" s="3" t="s">
        <v>14</v>
      </c>
      <c r="C13" s="12">
        <v>5634727.4000000004</v>
      </c>
      <c r="D13" s="12">
        <v>3715447.2</v>
      </c>
    </row>
    <row r="14" spans="1:5" s="6" customFormat="1" ht="21.6" customHeight="1">
      <c r="A14" s="3" t="s">
        <v>15</v>
      </c>
      <c r="B14" s="3" t="s">
        <v>16</v>
      </c>
      <c r="C14" s="12">
        <f>C16+C17</f>
        <v>1826040</v>
      </c>
      <c r="D14" s="12">
        <f>D16+D17</f>
        <v>1320014.5</v>
      </c>
    </row>
    <row r="15" spans="1:5" ht="15.75">
      <c r="A15" s="3"/>
      <c r="B15" s="3" t="s">
        <v>6</v>
      </c>
      <c r="C15" s="12"/>
      <c r="D15" s="12"/>
    </row>
    <row r="16" spans="1:5" ht="31.9" customHeight="1">
      <c r="A16" s="3" t="s">
        <v>17</v>
      </c>
      <c r="B16" s="3" t="s">
        <v>71</v>
      </c>
      <c r="C16" s="12">
        <v>1826040</v>
      </c>
      <c r="D16" s="12">
        <v>1320014.5</v>
      </c>
    </row>
    <row r="17" spans="1:5" ht="19.5" customHeight="1">
      <c r="A17" s="3" t="s">
        <v>18</v>
      </c>
      <c r="B17" s="3" t="s">
        <v>19</v>
      </c>
      <c r="C17" s="12">
        <v>0</v>
      </c>
      <c r="D17" s="12">
        <v>0</v>
      </c>
    </row>
    <row r="18" spans="1:5" ht="18.75" customHeight="1">
      <c r="A18" s="3" t="s">
        <v>20</v>
      </c>
      <c r="B18" s="3" t="s">
        <v>21</v>
      </c>
      <c r="C18" s="12">
        <f>C20+C21+C22</f>
        <v>5835231.1000000006</v>
      </c>
      <c r="D18" s="12">
        <f>D20+D21+D22</f>
        <v>3767284.8000000003</v>
      </c>
      <c r="E18" s="7"/>
    </row>
    <row r="19" spans="1:5" ht="15.75">
      <c r="A19" s="3"/>
      <c r="B19" s="3" t="s">
        <v>6</v>
      </c>
      <c r="C19" s="12"/>
      <c r="D19" s="12"/>
    </row>
    <row r="20" spans="1:5" ht="19.5" customHeight="1">
      <c r="A20" s="3" t="s">
        <v>22</v>
      </c>
      <c r="B20" s="3" t="s">
        <v>23</v>
      </c>
      <c r="C20" s="12">
        <v>5210176.9000000004</v>
      </c>
      <c r="D20" s="12">
        <v>3519833.7</v>
      </c>
    </row>
    <row r="21" spans="1:5" ht="18.75" customHeight="1">
      <c r="A21" s="3" t="s">
        <v>24</v>
      </c>
      <c r="B21" s="3" t="s">
        <v>25</v>
      </c>
      <c r="C21" s="12">
        <v>622702.19999999995</v>
      </c>
      <c r="D21" s="12">
        <v>245868.9</v>
      </c>
    </row>
    <row r="22" spans="1:5" ht="18" customHeight="1">
      <c r="A22" s="3" t="s">
        <v>26</v>
      </c>
      <c r="B22" s="3" t="s">
        <v>27</v>
      </c>
      <c r="C22" s="12">
        <v>2352</v>
      </c>
      <c r="D22" s="12">
        <v>1582.2</v>
      </c>
    </row>
    <row r="23" spans="1:5" ht="57.75" customHeight="1">
      <c r="A23" s="3" t="s">
        <v>28</v>
      </c>
      <c r="B23" s="3" t="s">
        <v>29</v>
      </c>
      <c r="C23" s="12">
        <f>C25+C26</f>
        <v>1179815.5</v>
      </c>
      <c r="D23" s="12">
        <f>D25+D26</f>
        <v>991597.87</v>
      </c>
    </row>
    <row r="24" spans="1:5" ht="15.75" customHeight="1">
      <c r="A24" s="3"/>
      <c r="B24" s="3" t="s">
        <v>6</v>
      </c>
      <c r="C24" s="12"/>
      <c r="D24" s="12"/>
    </row>
    <row r="25" spans="1:5" ht="16.5" customHeight="1">
      <c r="A25" s="3" t="s">
        <v>30</v>
      </c>
      <c r="B25" s="3" t="s">
        <v>31</v>
      </c>
      <c r="C25" s="12">
        <v>1167221.5</v>
      </c>
      <c r="D25" s="12">
        <v>980189.32</v>
      </c>
    </row>
    <row r="26" spans="1:5" s="15" customFormat="1" ht="64.5" customHeight="1">
      <c r="A26" s="3" t="s">
        <v>32</v>
      </c>
      <c r="B26" s="3" t="s">
        <v>33</v>
      </c>
      <c r="C26" s="12">
        <v>12594</v>
      </c>
      <c r="D26" s="12">
        <v>11408.55</v>
      </c>
    </row>
    <row r="27" spans="1:5" s="6" customFormat="1" ht="25.5" customHeight="1">
      <c r="A27" s="3" t="s">
        <v>34</v>
      </c>
      <c r="B27" s="3" t="s">
        <v>72</v>
      </c>
      <c r="C27" s="12">
        <f>C30+C31</f>
        <v>120613.4</v>
      </c>
      <c r="D27" s="12">
        <f>D30+D31+D29</f>
        <v>63273</v>
      </c>
    </row>
    <row r="28" spans="1:5" ht="15.75">
      <c r="A28" s="3"/>
      <c r="B28" s="3" t="s">
        <v>6</v>
      </c>
      <c r="C28" s="12"/>
      <c r="D28" s="12"/>
    </row>
    <row r="29" spans="1:5" ht="78.75">
      <c r="A29" s="27" t="s">
        <v>301</v>
      </c>
      <c r="B29" s="3" t="s">
        <v>300</v>
      </c>
      <c r="C29" s="12">
        <v>0</v>
      </c>
      <c r="D29" s="12">
        <v>0</v>
      </c>
    </row>
    <row r="30" spans="1:5" ht="120.75" customHeight="1">
      <c r="A30" s="3" t="s">
        <v>116</v>
      </c>
      <c r="B30" s="3" t="s">
        <v>118</v>
      </c>
      <c r="C30" s="12">
        <v>630</v>
      </c>
      <c r="D30" s="12">
        <v>246.7</v>
      </c>
    </row>
    <row r="31" spans="1:5" ht="65.25" customHeight="1">
      <c r="A31" s="3" t="s">
        <v>35</v>
      </c>
      <c r="B31" s="3" t="s">
        <v>36</v>
      </c>
      <c r="C31" s="12">
        <v>119983.4</v>
      </c>
      <c r="D31" s="12">
        <v>63026.3</v>
      </c>
    </row>
    <row r="32" spans="1:5" ht="66" customHeight="1">
      <c r="A32" s="3" t="s">
        <v>37</v>
      </c>
      <c r="B32" s="3" t="s">
        <v>38</v>
      </c>
      <c r="C32" s="12">
        <f>C35+C36+C37+C38</f>
        <v>0</v>
      </c>
      <c r="D32" s="12">
        <f>D34+D35+D36+D37+D38</f>
        <v>3.8499999999999996</v>
      </c>
    </row>
    <row r="33" spans="1:9" ht="15.75">
      <c r="A33" s="3"/>
      <c r="B33" s="3" t="s">
        <v>6</v>
      </c>
      <c r="C33" s="12"/>
      <c r="D33" s="12"/>
    </row>
    <row r="34" spans="1:9" ht="48.75" customHeight="1">
      <c r="A34" s="27" t="s">
        <v>283</v>
      </c>
      <c r="B34" s="3" t="s">
        <v>282</v>
      </c>
      <c r="C34" s="12">
        <v>0</v>
      </c>
      <c r="D34" s="12">
        <v>0</v>
      </c>
    </row>
    <row r="35" spans="1:9" ht="40.5" customHeight="1">
      <c r="A35" s="3" t="s">
        <v>81</v>
      </c>
      <c r="B35" s="3" t="s">
        <v>80</v>
      </c>
      <c r="C35" s="12">
        <v>0</v>
      </c>
      <c r="D35" s="12">
        <v>0</v>
      </c>
    </row>
    <row r="36" spans="1:9" ht="17.25" customHeight="1">
      <c r="A36" s="3" t="s">
        <v>39</v>
      </c>
      <c r="B36" s="3" t="s">
        <v>40</v>
      </c>
      <c r="C36" s="12">
        <v>0</v>
      </c>
      <c r="D36" s="12">
        <v>3.63</v>
      </c>
    </row>
    <row r="37" spans="1:9" ht="49.5" customHeight="1">
      <c r="A37" s="3" t="s">
        <v>67</v>
      </c>
      <c r="B37" s="3" t="s">
        <v>68</v>
      </c>
      <c r="C37" s="12">
        <v>0</v>
      </c>
      <c r="D37" s="31">
        <v>-1.17</v>
      </c>
    </row>
    <row r="38" spans="1:9" ht="51.75" customHeight="1">
      <c r="A38" s="3" t="s">
        <v>88</v>
      </c>
      <c r="B38" s="3" t="s">
        <v>87</v>
      </c>
      <c r="C38" s="12">
        <v>0</v>
      </c>
      <c r="D38" s="12">
        <v>1.39</v>
      </c>
    </row>
    <row r="39" spans="1:9" ht="90" customHeight="1">
      <c r="A39" s="3" t="s">
        <v>41</v>
      </c>
      <c r="B39" s="3" t="s">
        <v>76</v>
      </c>
      <c r="C39" s="12">
        <f>SUM(C41:C46)</f>
        <v>24640</v>
      </c>
      <c r="D39" s="12">
        <f>D41+D42+D43+D45+D46</f>
        <v>23435.88</v>
      </c>
    </row>
    <row r="40" spans="1:9" ht="17.25" customHeight="1">
      <c r="A40" s="3"/>
      <c r="B40" s="3" t="s">
        <v>6</v>
      </c>
      <c r="C40" s="12"/>
      <c r="D40" s="12"/>
    </row>
    <row r="41" spans="1:9" ht="129.75" customHeight="1">
      <c r="A41" s="3" t="s">
        <v>42</v>
      </c>
      <c r="B41" s="3" t="s">
        <v>77</v>
      </c>
      <c r="C41" s="12">
        <v>57</v>
      </c>
      <c r="D41" s="12">
        <v>994.3</v>
      </c>
      <c r="I41" s="29"/>
    </row>
    <row r="42" spans="1:9" ht="42" customHeight="1">
      <c r="A42" s="3" t="s">
        <v>43</v>
      </c>
      <c r="B42" s="3" t="s">
        <v>44</v>
      </c>
      <c r="C42" s="12">
        <v>400</v>
      </c>
      <c r="D42" s="12">
        <v>148.72</v>
      </c>
    </row>
    <row r="43" spans="1:9" ht="141.75">
      <c r="A43" s="3" t="s">
        <v>45</v>
      </c>
      <c r="B43" s="3" t="s">
        <v>78</v>
      </c>
      <c r="C43" s="12">
        <v>14941.9</v>
      </c>
      <c r="D43" s="12">
        <v>6871.54</v>
      </c>
    </row>
    <row r="44" spans="1:9" ht="66.75" customHeight="1">
      <c r="A44" s="3" t="s">
        <v>434</v>
      </c>
      <c r="B44" s="3" t="s">
        <v>435</v>
      </c>
      <c r="C44" s="12">
        <v>0</v>
      </c>
      <c r="D44" s="12">
        <v>6.84</v>
      </c>
    </row>
    <row r="45" spans="1:9" ht="33.6" customHeight="1">
      <c r="A45" s="3" t="s">
        <v>46</v>
      </c>
      <c r="B45" s="3" t="s">
        <v>47</v>
      </c>
      <c r="C45" s="12">
        <v>8595.1</v>
      </c>
      <c r="D45" s="12">
        <v>14892.94</v>
      </c>
    </row>
    <row r="46" spans="1:9" ht="126.75" customHeight="1">
      <c r="A46" s="3" t="s">
        <v>66</v>
      </c>
      <c r="B46" s="3" t="s">
        <v>79</v>
      </c>
      <c r="C46" s="12">
        <v>646</v>
      </c>
      <c r="D46" s="12">
        <v>528.38</v>
      </c>
    </row>
    <row r="47" spans="1:9" ht="39" customHeight="1">
      <c r="A47" s="3" t="s">
        <v>48</v>
      </c>
      <c r="B47" s="3" t="s">
        <v>49</v>
      </c>
      <c r="C47" s="12">
        <f>C49+C50+C51</f>
        <v>255515.9</v>
      </c>
      <c r="D47" s="12">
        <f>D49+D50+D51</f>
        <v>196552.27000000002</v>
      </c>
    </row>
    <row r="48" spans="1:9" ht="15.75">
      <c r="A48" s="3"/>
      <c r="B48" s="3" t="s">
        <v>6</v>
      </c>
      <c r="C48" s="12"/>
      <c r="D48" s="12"/>
    </row>
    <row r="49" spans="1:4" ht="33" customHeight="1">
      <c r="A49" s="3" t="s">
        <v>50</v>
      </c>
      <c r="B49" s="3" t="s">
        <v>51</v>
      </c>
      <c r="C49" s="12">
        <v>37374</v>
      </c>
      <c r="D49" s="12">
        <v>76680.27</v>
      </c>
    </row>
    <row r="50" spans="1:4" ht="19.5" customHeight="1">
      <c r="A50" s="3" t="s">
        <v>84</v>
      </c>
      <c r="B50" s="3" t="s">
        <v>52</v>
      </c>
      <c r="C50" s="12">
        <v>17011</v>
      </c>
      <c r="D50" s="12">
        <v>11085.73</v>
      </c>
    </row>
    <row r="51" spans="1:4" ht="19.5" customHeight="1">
      <c r="A51" s="3" t="s">
        <v>53</v>
      </c>
      <c r="B51" s="3" t="s">
        <v>73</v>
      </c>
      <c r="C51" s="12">
        <v>201130.9</v>
      </c>
      <c r="D51" s="12">
        <v>108786.27</v>
      </c>
    </row>
    <row r="52" spans="1:4" ht="58.5" customHeight="1">
      <c r="A52" s="3" t="s">
        <v>54</v>
      </c>
      <c r="B52" s="3" t="s">
        <v>90</v>
      </c>
      <c r="C52" s="12">
        <f>C54+C55</f>
        <v>63344</v>
      </c>
      <c r="D52" s="12">
        <f>D54+D55</f>
        <v>59502.150999999998</v>
      </c>
    </row>
    <row r="53" spans="1:4" ht="19.149999999999999" customHeight="1">
      <c r="A53" s="3"/>
      <c r="B53" s="3" t="s">
        <v>6</v>
      </c>
      <c r="C53" s="12"/>
      <c r="D53" s="12"/>
    </row>
    <row r="54" spans="1:4" ht="17.25" customHeight="1">
      <c r="A54" s="3" t="s">
        <v>82</v>
      </c>
      <c r="B54" s="28" t="s">
        <v>83</v>
      </c>
      <c r="C54" s="12">
        <v>41025</v>
      </c>
      <c r="D54" s="12">
        <v>21451.056</v>
      </c>
    </row>
    <row r="55" spans="1:4" ht="21" customHeight="1">
      <c r="A55" s="3" t="s">
        <v>85</v>
      </c>
      <c r="B55" s="3" t="s">
        <v>152</v>
      </c>
      <c r="C55" s="12">
        <v>22319</v>
      </c>
      <c r="D55" s="12">
        <v>38051.095000000001</v>
      </c>
    </row>
    <row r="56" spans="1:4" ht="56.25" customHeight="1">
      <c r="A56" s="3" t="s">
        <v>55</v>
      </c>
      <c r="B56" s="3" t="s">
        <v>56</v>
      </c>
      <c r="C56" s="12">
        <f>C58+C59+C60</f>
        <v>2000</v>
      </c>
      <c r="D56" s="12">
        <f>D59+D58+D60</f>
        <v>3910.6699999999996</v>
      </c>
    </row>
    <row r="57" spans="1:4" ht="15.75" customHeight="1">
      <c r="A57" s="3"/>
      <c r="B57" s="3" t="s">
        <v>6</v>
      </c>
      <c r="C57" s="12"/>
      <c r="D57" s="12"/>
    </row>
    <row r="58" spans="1:4" ht="18.75" customHeight="1">
      <c r="A58" s="3" t="s">
        <v>123</v>
      </c>
      <c r="B58" s="3" t="s">
        <v>121</v>
      </c>
      <c r="C58" s="12">
        <v>2000</v>
      </c>
      <c r="D58" s="12">
        <v>3191.06</v>
      </c>
    </row>
    <row r="59" spans="1:4" ht="128.25" customHeight="1">
      <c r="A59" s="3" t="s">
        <v>89</v>
      </c>
      <c r="B59" s="3" t="s">
        <v>91</v>
      </c>
      <c r="C59" s="12">
        <v>0</v>
      </c>
      <c r="D59" s="12">
        <v>102.68</v>
      </c>
    </row>
    <row r="60" spans="1:4" ht="54.6" customHeight="1">
      <c r="A60" s="3" t="s">
        <v>124</v>
      </c>
      <c r="B60" s="3" t="s">
        <v>122</v>
      </c>
      <c r="C60" s="12">
        <v>0</v>
      </c>
      <c r="D60" s="12">
        <v>616.92999999999995</v>
      </c>
    </row>
    <row r="61" spans="1:4" ht="33" customHeight="1">
      <c r="A61" s="3" t="s">
        <v>57</v>
      </c>
      <c r="B61" s="3" t="s">
        <v>58</v>
      </c>
      <c r="C61" s="12">
        <f>C63</f>
        <v>1210</v>
      </c>
      <c r="D61" s="12">
        <f>D63</f>
        <v>1125.05</v>
      </c>
    </row>
    <row r="62" spans="1:4" ht="18" customHeight="1">
      <c r="A62" s="3"/>
      <c r="B62" s="3" t="s">
        <v>6</v>
      </c>
      <c r="C62" s="12"/>
      <c r="D62" s="12"/>
    </row>
    <row r="63" spans="1:4" ht="67.900000000000006" customHeight="1">
      <c r="A63" s="3" t="s">
        <v>59</v>
      </c>
      <c r="B63" s="3" t="s">
        <v>86</v>
      </c>
      <c r="C63" s="12">
        <v>1210</v>
      </c>
      <c r="D63" s="12">
        <v>1125.05</v>
      </c>
    </row>
    <row r="64" spans="1:4" ht="36" customHeight="1">
      <c r="A64" s="3" t="s">
        <v>60</v>
      </c>
      <c r="B64" s="3" t="s">
        <v>61</v>
      </c>
      <c r="C64" s="12">
        <f>C66+C69+C70+C71+C68</f>
        <v>441224.10000000003</v>
      </c>
      <c r="D64" s="12">
        <f>D66+D69+D70+D71+D68</f>
        <v>352860.93000000005</v>
      </c>
    </row>
    <row r="65" spans="1:4" ht="16.149999999999999" customHeight="1">
      <c r="A65" s="3"/>
      <c r="B65" s="3" t="s">
        <v>6</v>
      </c>
      <c r="C65" s="12"/>
      <c r="D65" s="12"/>
    </row>
    <row r="66" spans="1:4" ht="63.75" customHeight="1">
      <c r="A66" s="3" t="s">
        <v>310</v>
      </c>
      <c r="B66" s="3" t="s">
        <v>311</v>
      </c>
      <c r="C66" s="12">
        <v>415987.8</v>
      </c>
      <c r="D66" s="12">
        <v>216859</v>
      </c>
    </row>
    <row r="67" spans="1:4" ht="126.75" customHeight="1">
      <c r="A67" s="3" t="s">
        <v>437</v>
      </c>
      <c r="B67" s="3" t="s">
        <v>436</v>
      </c>
      <c r="C67" s="12">
        <v>0</v>
      </c>
      <c r="D67" s="32">
        <v>1596.15</v>
      </c>
    </row>
    <row r="68" spans="1:4" ht="77.25" customHeight="1">
      <c r="A68" s="3" t="s">
        <v>312</v>
      </c>
      <c r="B68" s="3" t="s">
        <v>313</v>
      </c>
      <c r="C68" s="12">
        <v>3</v>
      </c>
      <c r="D68" s="12">
        <v>533.02</v>
      </c>
    </row>
    <row r="69" spans="1:4" ht="198" customHeight="1">
      <c r="A69" s="3" t="s">
        <v>314</v>
      </c>
      <c r="B69" s="3" t="s">
        <v>315</v>
      </c>
      <c r="C69" s="12">
        <v>9159.9</v>
      </c>
      <c r="D69" s="12">
        <v>16423.099999999999</v>
      </c>
    </row>
    <row r="70" spans="1:4" ht="34.5" customHeight="1">
      <c r="A70" s="3" t="s">
        <v>316</v>
      </c>
      <c r="B70" s="3" t="s">
        <v>317</v>
      </c>
      <c r="C70" s="12">
        <v>13922.4</v>
      </c>
      <c r="D70" s="12">
        <v>117587.24</v>
      </c>
    </row>
    <row r="71" spans="1:4" ht="34.5" customHeight="1">
      <c r="A71" s="3" t="s">
        <v>318</v>
      </c>
      <c r="B71" s="3" t="s">
        <v>319</v>
      </c>
      <c r="C71" s="12">
        <v>2151</v>
      </c>
      <c r="D71" s="12">
        <v>1458.57</v>
      </c>
    </row>
    <row r="72" spans="1:4" ht="35.25" customHeight="1">
      <c r="A72" s="3" t="s">
        <v>62</v>
      </c>
      <c r="B72" s="3" t="s">
        <v>63</v>
      </c>
      <c r="C72" s="12">
        <f>C73+C74</f>
        <v>0</v>
      </c>
      <c r="D72" s="30">
        <f>D73+D74</f>
        <v>-711.56100000000004</v>
      </c>
    </row>
    <row r="73" spans="1:4" ht="17.25" customHeight="1">
      <c r="A73" s="3" t="s">
        <v>69</v>
      </c>
      <c r="B73" s="3" t="s">
        <v>70</v>
      </c>
      <c r="C73" s="12">
        <v>0</v>
      </c>
      <c r="D73" s="30">
        <v>-895.90300000000002</v>
      </c>
    </row>
    <row r="74" spans="1:4" ht="17.25" customHeight="1">
      <c r="A74" s="3" t="s">
        <v>64</v>
      </c>
      <c r="B74" s="3" t="s">
        <v>65</v>
      </c>
      <c r="C74" s="12">
        <v>0</v>
      </c>
      <c r="D74" s="22">
        <v>184.34200000000001</v>
      </c>
    </row>
    <row r="75" spans="1:4" ht="39" customHeight="1">
      <c r="A75" s="2" t="s">
        <v>92</v>
      </c>
      <c r="B75" s="2" t="s">
        <v>93</v>
      </c>
      <c r="C75" s="16">
        <f>C76+C199+C202+C216</f>
        <v>41215923.499999993</v>
      </c>
      <c r="D75" s="23">
        <f>D76+D199+D202+D216</f>
        <v>29850058.299999997</v>
      </c>
    </row>
    <row r="76" spans="1:4" ht="72.75" customHeight="1">
      <c r="A76" s="3" t="s">
        <v>94</v>
      </c>
      <c r="B76" s="3" t="s">
        <v>95</v>
      </c>
      <c r="C76" s="17">
        <f>C78+C86+C153+C179</f>
        <v>40580866.899999991</v>
      </c>
      <c r="D76" s="12">
        <f>D78+D86+D153+D179</f>
        <v>29518825.599999998</v>
      </c>
    </row>
    <row r="77" spans="1:4" ht="15.75">
      <c r="A77" s="3"/>
      <c r="B77" s="3" t="s">
        <v>6</v>
      </c>
      <c r="C77" s="17"/>
      <c r="D77" s="12"/>
    </row>
    <row r="78" spans="1:4" ht="54.75" customHeight="1">
      <c r="A78" s="3" t="s">
        <v>281</v>
      </c>
      <c r="B78" s="3" t="s">
        <v>119</v>
      </c>
      <c r="C78" s="17">
        <f>SUM(C79:C85)</f>
        <v>15101680.9</v>
      </c>
      <c r="D78" s="17">
        <f>SUM(D79:D85)</f>
        <v>13633190.699999999</v>
      </c>
    </row>
    <row r="79" spans="1:4" ht="47.45" customHeight="1">
      <c r="A79" s="8" t="s">
        <v>185</v>
      </c>
      <c r="B79" s="3" t="s">
        <v>96</v>
      </c>
      <c r="C79" s="17">
        <v>12352857.300000001</v>
      </c>
      <c r="D79" s="12">
        <v>9264600</v>
      </c>
    </row>
    <row r="80" spans="1:4" ht="67.5" customHeight="1">
      <c r="A80" s="8" t="s">
        <v>153</v>
      </c>
      <c r="B80" s="3" t="s">
        <v>154</v>
      </c>
      <c r="C80" s="17">
        <v>673031.5</v>
      </c>
      <c r="D80" s="12">
        <v>2675297.6</v>
      </c>
    </row>
    <row r="81" spans="1:4" ht="98.25" customHeight="1">
      <c r="A81" s="8" t="s">
        <v>186</v>
      </c>
      <c r="B81" s="3" t="s">
        <v>125</v>
      </c>
      <c r="C81" s="17">
        <v>1499246</v>
      </c>
      <c r="D81" s="12">
        <v>1124433</v>
      </c>
    </row>
    <row r="82" spans="1:4" ht="83.25" customHeight="1">
      <c r="A82" s="8" t="s">
        <v>187</v>
      </c>
      <c r="B82" s="3" t="s">
        <v>97</v>
      </c>
      <c r="C82" s="17">
        <v>30741</v>
      </c>
      <c r="D82" s="12">
        <v>23055</v>
      </c>
    </row>
    <row r="83" spans="1:4" ht="162.75" customHeight="1">
      <c r="A83" s="8" t="s">
        <v>320</v>
      </c>
      <c r="B83" s="3" t="s">
        <v>321</v>
      </c>
      <c r="C83" s="17">
        <v>424000</v>
      </c>
      <c r="D83" s="12">
        <v>424000</v>
      </c>
    </row>
    <row r="84" spans="1:4" ht="157.5" customHeight="1">
      <c r="A84" s="8" t="s">
        <v>438</v>
      </c>
      <c r="B84" s="3" t="s">
        <v>439</v>
      </c>
      <c r="C84" s="17">
        <v>85510.1</v>
      </c>
      <c r="D84" s="17">
        <v>85510.1</v>
      </c>
    </row>
    <row r="85" spans="1:4" ht="204.75" customHeight="1">
      <c r="A85" s="8" t="s">
        <v>464</v>
      </c>
      <c r="B85" s="3" t="s">
        <v>465</v>
      </c>
      <c r="C85" s="17">
        <v>36295</v>
      </c>
      <c r="D85" s="17">
        <v>36295</v>
      </c>
    </row>
    <row r="86" spans="1:4" ht="49.5" customHeight="1">
      <c r="A86" s="8" t="s">
        <v>188</v>
      </c>
      <c r="B86" s="3" t="s">
        <v>98</v>
      </c>
      <c r="C86" s="17">
        <f>SUM(C87:C152)</f>
        <v>10929247.799999995</v>
      </c>
      <c r="D86" s="17">
        <f>SUM(D87:D152)</f>
        <v>6379301.3000000026</v>
      </c>
    </row>
    <row r="87" spans="1:4" ht="53.25" customHeight="1">
      <c r="A87" s="8" t="s">
        <v>322</v>
      </c>
      <c r="B87" s="3" t="s">
        <v>323</v>
      </c>
      <c r="C87" s="17">
        <v>1355652.9</v>
      </c>
      <c r="D87" s="12">
        <v>1073926</v>
      </c>
    </row>
    <row r="88" spans="1:4" ht="84.75" customHeight="1">
      <c r="A88" s="8" t="s">
        <v>324</v>
      </c>
      <c r="B88" s="3" t="s">
        <v>325</v>
      </c>
      <c r="C88" s="17">
        <v>5100.3</v>
      </c>
      <c r="D88" s="12">
        <v>0</v>
      </c>
    </row>
    <row r="89" spans="1:4" ht="87" customHeight="1">
      <c r="A89" s="8" t="s">
        <v>156</v>
      </c>
      <c r="B89" s="3" t="s">
        <v>155</v>
      </c>
      <c r="C89" s="17">
        <v>12270.6</v>
      </c>
      <c r="D89" s="12">
        <v>2133.9</v>
      </c>
    </row>
    <row r="90" spans="1:4" ht="85.5" customHeight="1">
      <c r="A90" s="8" t="s">
        <v>276</v>
      </c>
      <c r="B90" s="3" t="s">
        <v>157</v>
      </c>
      <c r="C90" s="17">
        <v>60462.6</v>
      </c>
      <c r="D90" s="17">
        <v>60462.6</v>
      </c>
    </row>
    <row r="91" spans="1:4" ht="87" customHeight="1">
      <c r="A91" s="8" t="s">
        <v>159</v>
      </c>
      <c r="B91" s="3" t="s">
        <v>158</v>
      </c>
      <c r="C91" s="17">
        <v>6713</v>
      </c>
      <c r="D91" s="12">
        <v>4905</v>
      </c>
    </row>
    <row r="92" spans="1:4" ht="66" customHeight="1">
      <c r="A92" s="8" t="s">
        <v>326</v>
      </c>
      <c r="B92" s="3" t="s">
        <v>327</v>
      </c>
      <c r="C92" s="17">
        <v>12644.5</v>
      </c>
      <c r="D92" s="12">
        <v>0</v>
      </c>
    </row>
    <row r="93" spans="1:4" ht="84.75" customHeight="1">
      <c r="A93" s="8" t="s">
        <v>189</v>
      </c>
      <c r="B93" s="3" t="s">
        <v>126</v>
      </c>
      <c r="C93" s="17">
        <v>435.2</v>
      </c>
      <c r="D93" s="12">
        <v>0</v>
      </c>
    </row>
    <row r="94" spans="1:4" ht="163.5" customHeight="1">
      <c r="A94" s="8" t="s">
        <v>328</v>
      </c>
      <c r="B94" s="13" t="s">
        <v>329</v>
      </c>
      <c r="C94" s="17">
        <v>519739.3</v>
      </c>
      <c r="D94" s="12">
        <v>181397.3</v>
      </c>
    </row>
    <row r="95" spans="1:4" ht="117" customHeight="1">
      <c r="A95" s="8" t="s">
        <v>160</v>
      </c>
      <c r="B95" s="13" t="s">
        <v>330</v>
      </c>
      <c r="C95" s="17">
        <v>7786.5</v>
      </c>
      <c r="D95" s="12">
        <v>7337.5</v>
      </c>
    </row>
    <row r="96" spans="1:4" ht="98.25" customHeight="1">
      <c r="A96" s="8" t="s">
        <v>190</v>
      </c>
      <c r="B96" s="13" t="s">
        <v>99</v>
      </c>
      <c r="C96" s="17">
        <v>307739</v>
      </c>
      <c r="D96" s="12">
        <v>140221.4</v>
      </c>
    </row>
    <row r="97" spans="1:4" ht="112.5" customHeight="1">
      <c r="A97" s="8" t="s">
        <v>161</v>
      </c>
      <c r="B97" s="13" t="s">
        <v>331</v>
      </c>
      <c r="C97" s="17">
        <v>308836.7</v>
      </c>
      <c r="D97" s="12">
        <v>283641.09999999998</v>
      </c>
    </row>
    <row r="98" spans="1:4" ht="155.25" customHeight="1">
      <c r="A98" s="8" t="s">
        <v>191</v>
      </c>
      <c r="B98" s="13" t="s">
        <v>127</v>
      </c>
      <c r="C98" s="17">
        <v>300.8</v>
      </c>
      <c r="D98" s="12">
        <v>162.69999999999999</v>
      </c>
    </row>
    <row r="99" spans="1:4" ht="102.75" customHeight="1">
      <c r="A99" s="8" t="s">
        <v>192</v>
      </c>
      <c r="B99" s="13" t="s">
        <v>332</v>
      </c>
      <c r="C99" s="17">
        <v>40185.1</v>
      </c>
      <c r="D99" s="12">
        <v>15106.7</v>
      </c>
    </row>
    <row r="100" spans="1:4" ht="105.75" customHeight="1">
      <c r="A100" s="8" t="s">
        <v>163</v>
      </c>
      <c r="B100" s="13" t="s">
        <v>162</v>
      </c>
      <c r="C100" s="17">
        <v>446995</v>
      </c>
      <c r="D100" s="12">
        <v>108850.6</v>
      </c>
    </row>
    <row r="101" spans="1:4" ht="150" customHeight="1">
      <c r="A101" s="8" t="s">
        <v>164</v>
      </c>
      <c r="B101" s="13" t="s">
        <v>309</v>
      </c>
      <c r="C101" s="17">
        <v>131600</v>
      </c>
      <c r="D101" s="12">
        <v>97760</v>
      </c>
    </row>
    <row r="102" spans="1:4" ht="152.25" customHeight="1">
      <c r="A102" s="8" t="s">
        <v>165</v>
      </c>
      <c r="B102" s="13" t="s">
        <v>333</v>
      </c>
      <c r="C102" s="17">
        <v>45978.1</v>
      </c>
      <c r="D102" s="12">
        <v>2757.1</v>
      </c>
    </row>
    <row r="103" spans="1:4" ht="114.75" customHeight="1">
      <c r="A103" s="8" t="s">
        <v>166</v>
      </c>
      <c r="B103" s="13" t="s">
        <v>427</v>
      </c>
      <c r="C103" s="17">
        <v>102894.9</v>
      </c>
      <c r="D103" s="12">
        <v>89319.6</v>
      </c>
    </row>
    <row r="104" spans="1:4" ht="109.5" customHeight="1">
      <c r="A104" s="8" t="s">
        <v>334</v>
      </c>
      <c r="B104" s="13" t="s">
        <v>335</v>
      </c>
      <c r="C104" s="17">
        <v>51079.8</v>
      </c>
      <c r="D104" s="12">
        <v>40789.800000000003</v>
      </c>
    </row>
    <row r="105" spans="1:4" ht="114" customHeight="1">
      <c r="A105" s="8" t="s">
        <v>336</v>
      </c>
      <c r="B105" s="13" t="s">
        <v>473</v>
      </c>
      <c r="C105" s="17">
        <v>26880.3</v>
      </c>
      <c r="D105" s="17">
        <v>26880.3</v>
      </c>
    </row>
    <row r="106" spans="1:4" ht="111" customHeight="1">
      <c r="A106" s="8" t="s">
        <v>167</v>
      </c>
      <c r="B106" s="13" t="s">
        <v>337</v>
      </c>
      <c r="C106" s="17">
        <v>15317.5</v>
      </c>
      <c r="D106" s="12">
        <v>5958.1</v>
      </c>
    </row>
    <row r="107" spans="1:4" ht="48.75" customHeight="1">
      <c r="A107" s="8" t="s">
        <v>169</v>
      </c>
      <c r="B107" s="13" t="s">
        <v>168</v>
      </c>
      <c r="C107" s="17">
        <v>37731.199999999997</v>
      </c>
      <c r="D107" s="12">
        <v>14585.6</v>
      </c>
    </row>
    <row r="108" spans="1:4" ht="86.25" customHeight="1">
      <c r="A108" s="8" t="s">
        <v>171</v>
      </c>
      <c r="B108" s="13" t="s">
        <v>170</v>
      </c>
      <c r="C108" s="17">
        <v>23084.2</v>
      </c>
      <c r="D108" s="12">
        <v>15019.4</v>
      </c>
    </row>
    <row r="109" spans="1:4" ht="97.5" customHeight="1">
      <c r="A109" s="8" t="s">
        <v>173</v>
      </c>
      <c r="B109" s="13" t="s">
        <v>172</v>
      </c>
      <c r="C109" s="17">
        <v>199259.1</v>
      </c>
      <c r="D109" s="12">
        <v>195688.7</v>
      </c>
    </row>
    <row r="110" spans="1:4" ht="57.75" customHeight="1">
      <c r="A110" s="8" t="s">
        <v>338</v>
      </c>
      <c r="B110" s="13" t="s">
        <v>339</v>
      </c>
      <c r="C110" s="17">
        <v>12999.6</v>
      </c>
      <c r="D110" s="12">
        <v>12598.4</v>
      </c>
    </row>
    <row r="111" spans="1:4" ht="84" customHeight="1">
      <c r="A111" s="8" t="s">
        <v>175</v>
      </c>
      <c r="B111" s="13" t="s">
        <v>174</v>
      </c>
      <c r="C111" s="17">
        <v>20322.2</v>
      </c>
      <c r="D111" s="12">
        <v>0</v>
      </c>
    </row>
    <row r="112" spans="1:4" ht="119.25" customHeight="1">
      <c r="A112" s="8" t="s">
        <v>177</v>
      </c>
      <c r="B112" s="13" t="s">
        <v>176</v>
      </c>
      <c r="C112" s="17">
        <v>622802.69999999995</v>
      </c>
      <c r="D112" s="12">
        <v>154446.1</v>
      </c>
    </row>
    <row r="113" spans="1:4" ht="63">
      <c r="A113" s="8" t="s">
        <v>179</v>
      </c>
      <c r="B113" s="13" t="s">
        <v>178</v>
      </c>
      <c r="C113" s="17">
        <v>143602.4</v>
      </c>
      <c r="D113" s="12">
        <v>26447.200000000001</v>
      </c>
    </row>
    <row r="114" spans="1:4" ht="50.25" customHeight="1">
      <c r="A114" s="8" t="s">
        <v>340</v>
      </c>
      <c r="B114" s="13" t="s">
        <v>341</v>
      </c>
      <c r="C114" s="17">
        <v>16595.2</v>
      </c>
      <c r="D114" s="12">
        <v>13010.7</v>
      </c>
    </row>
    <row r="115" spans="1:4" ht="213.75" customHeight="1">
      <c r="A115" s="8" t="s">
        <v>342</v>
      </c>
      <c r="B115" s="13" t="s">
        <v>343</v>
      </c>
      <c r="C115" s="17">
        <v>4352.8</v>
      </c>
      <c r="D115" s="12">
        <v>0</v>
      </c>
    </row>
    <row r="116" spans="1:4" ht="113.25" customHeight="1">
      <c r="A116" s="8" t="s">
        <v>344</v>
      </c>
      <c r="B116" s="13" t="s">
        <v>345</v>
      </c>
      <c r="C116" s="17">
        <v>570535.9</v>
      </c>
      <c r="D116" s="12">
        <v>42366.9</v>
      </c>
    </row>
    <row r="117" spans="1:4" ht="127.5" customHeight="1">
      <c r="A117" s="8" t="s">
        <v>346</v>
      </c>
      <c r="B117" s="13" t="s">
        <v>347</v>
      </c>
      <c r="C117" s="17">
        <v>41360</v>
      </c>
      <c r="D117" s="12">
        <v>37600</v>
      </c>
    </row>
    <row r="118" spans="1:4" ht="51.75" customHeight="1">
      <c r="A118" s="8" t="s">
        <v>466</v>
      </c>
      <c r="B118" s="13" t="s">
        <v>467</v>
      </c>
      <c r="C118" s="17">
        <v>23039.200000000001</v>
      </c>
      <c r="D118" s="12">
        <v>0</v>
      </c>
    </row>
    <row r="119" spans="1:4" ht="116.25" customHeight="1">
      <c r="A119" s="8" t="s">
        <v>441</v>
      </c>
      <c r="B119" s="13" t="s">
        <v>440</v>
      </c>
      <c r="C119" s="17">
        <v>9236.2000000000007</v>
      </c>
      <c r="D119" s="12">
        <v>8256</v>
      </c>
    </row>
    <row r="120" spans="1:4" ht="120.75" customHeight="1">
      <c r="A120" s="8" t="s">
        <v>348</v>
      </c>
      <c r="B120" s="13" t="s">
        <v>349</v>
      </c>
      <c r="C120" s="17">
        <v>9934.6</v>
      </c>
      <c r="D120" s="12">
        <v>7454.5</v>
      </c>
    </row>
    <row r="121" spans="1:4" ht="121.5" customHeight="1">
      <c r="A121" s="8" t="s">
        <v>350</v>
      </c>
      <c r="B121" s="13" t="s">
        <v>351</v>
      </c>
      <c r="C121" s="17">
        <v>1628.4</v>
      </c>
      <c r="D121" s="12">
        <v>1139.5999999999999</v>
      </c>
    </row>
    <row r="122" spans="1:4" ht="63.75" customHeight="1">
      <c r="A122" s="8" t="s">
        <v>352</v>
      </c>
      <c r="B122" s="13" t="s">
        <v>353</v>
      </c>
      <c r="C122" s="17">
        <v>2133893</v>
      </c>
      <c r="D122" s="12">
        <v>1857354.8</v>
      </c>
    </row>
    <row r="123" spans="1:4" ht="97.5" customHeight="1">
      <c r="A123" s="8" t="s">
        <v>468</v>
      </c>
      <c r="B123" s="13" t="s">
        <v>469</v>
      </c>
      <c r="C123" s="17">
        <v>343405.1</v>
      </c>
      <c r="D123" s="12">
        <v>73685.399999999994</v>
      </c>
    </row>
    <row r="124" spans="1:4" ht="130.5" customHeight="1">
      <c r="A124" s="8" t="s">
        <v>354</v>
      </c>
      <c r="B124" s="13" t="s">
        <v>355</v>
      </c>
      <c r="C124" s="17">
        <v>125052.7</v>
      </c>
      <c r="D124" s="12">
        <v>86704.8</v>
      </c>
    </row>
    <row r="125" spans="1:4" ht="131.25" customHeight="1">
      <c r="A125" s="8" t="s">
        <v>193</v>
      </c>
      <c r="B125" s="13" t="s">
        <v>128</v>
      </c>
      <c r="C125" s="17">
        <v>1642</v>
      </c>
      <c r="D125" s="12">
        <v>636.4</v>
      </c>
    </row>
    <row r="126" spans="1:4" ht="142.5" customHeight="1">
      <c r="A126" s="8" t="s">
        <v>356</v>
      </c>
      <c r="B126" s="13" t="s">
        <v>357</v>
      </c>
      <c r="C126" s="17">
        <v>3874.3</v>
      </c>
      <c r="D126" s="12">
        <v>2914</v>
      </c>
    </row>
    <row r="127" spans="1:4" ht="82.5" customHeight="1">
      <c r="A127" s="8" t="s">
        <v>194</v>
      </c>
      <c r="B127" s="13" t="s">
        <v>129</v>
      </c>
      <c r="C127" s="17">
        <v>8205.9</v>
      </c>
      <c r="D127" s="12">
        <v>8205.9</v>
      </c>
    </row>
    <row r="128" spans="1:4" ht="104.25" customHeight="1">
      <c r="A128" s="8" t="s">
        <v>195</v>
      </c>
      <c r="B128" s="13" t="s">
        <v>131</v>
      </c>
      <c r="C128" s="17">
        <v>8883</v>
      </c>
      <c r="D128" s="17">
        <v>8883</v>
      </c>
    </row>
    <row r="129" spans="1:4" ht="92.25" customHeight="1">
      <c r="A129" s="8" t="s">
        <v>196</v>
      </c>
      <c r="B129" s="13" t="s">
        <v>132</v>
      </c>
      <c r="C129" s="17">
        <v>29686.7</v>
      </c>
      <c r="D129" s="12">
        <v>27944.7</v>
      </c>
    </row>
    <row r="130" spans="1:4" ht="66" customHeight="1">
      <c r="A130" s="8" t="s">
        <v>358</v>
      </c>
      <c r="B130" s="13" t="s">
        <v>359</v>
      </c>
      <c r="C130" s="17">
        <v>17860</v>
      </c>
      <c r="D130" s="12">
        <v>2820</v>
      </c>
    </row>
    <row r="131" spans="1:4" ht="62.25" customHeight="1">
      <c r="A131" s="8" t="s">
        <v>360</v>
      </c>
      <c r="B131" s="13" t="s">
        <v>361</v>
      </c>
      <c r="C131" s="17">
        <v>46790.3</v>
      </c>
      <c r="D131" s="12">
        <v>3863.5</v>
      </c>
    </row>
    <row r="132" spans="1:4" ht="109.5" customHeight="1">
      <c r="A132" s="8" t="s">
        <v>362</v>
      </c>
      <c r="B132" s="13" t="s">
        <v>363</v>
      </c>
      <c r="C132" s="17">
        <v>61917</v>
      </c>
      <c r="D132" s="12">
        <v>11106.5</v>
      </c>
    </row>
    <row r="133" spans="1:4" ht="88.5" customHeight="1">
      <c r="A133" s="8" t="s">
        <v>364</v>
      </c>
      <c r="B133" s="13" t="s">
        <v>365</v>
      </c>
      <c r="C133" s="17">
        <v>21575.599999999999</v>
      </c>
      <c r="D133" s="12">
        <v>15150.3</v>
      </c>
    </row>
    <row r="134" spans="1:4" ht="53.25" customHeight="1">
      <c r="A134" s="8" t="s">
        <v>197</v>
      </c>
      <c r="B134" s="13" t="s">
        <v>133</v>
      </c>
      <c r="C134" s="17">
        <v>190954.1</v>
      </c>
      <c r="D134" s="12">
        <v>190463.9</v>
      </c>
    </row>
    <row r="135" spans="1:4" ht="89.25" customHeight="1">
      <c r="A135" s="8" t="s">
        <v>366</v>
      </c>
      <c r="B135" s="13" t="s">
        <v>367</v>
      </c>
      <c r="C135" s="17">
        <v>237519.9</v>
      </c>
      <c r="D135" s="12">
        <v>35607.300000000003</v>
      </c>
    </row>
    <row r="136" spans="1:4" ht="82.5" customHeight="1">
      <c r="A136" s="8" t="s">
        <v>368</v>
      </c>
      <c r="B136" s="13" t="s">
        <v>369</v>
      </c>
      <c r="C136" s="17">
        <v>218053.2</v>
      </c>
      <c r="D136" s="12">
        <v>199673.4</v>
      </c>
    </row>
    <row r="137" spans="1:4" ht="81.75" customHeight="1">
      <c r="A137" s="8" t="s">
        <v>198</v>
      </c>
      <c r="B137" s="13" t="s">
        <v>130</v>
      </c>
      <c r="C137" s="17">
        <v>1764.1</v>
      </c>
      <c r="D137" s="12">
        <v>0</v>
      </c>
    </row>
    <row r="138" spans="1:4" ht="72" customHeight="1">
      <c r="A138" s="8" t="s">
        <v>370</v>
      </c>
      <c r="B138" s="3" t="s">
        <v>134</v>
      </c>
      <c r="C138" s="17">
        <v>5232.7</v>
      </c>
      <c r="D138" s="24">
        <v>843.7</v>
      </c>
    </row>
    <row r="139" spans="1:4" ht="66" customHeight="1">
      <c r="A139" s="8" t="s">
        <v>371</v>
      </c>
      <c r="B139" s="3" t="s">
        <v>135</v>
      </c>
      <c r="C139" s="17">
        <v>11160</v>
      </c>
      <c r="D139" s="17">
        <v>11160</v>
      </c>
    </row>
    <row r="140" spans="1:4" ht="41.25" customHeight="1">
      <c r="A140" s="8" t="s">
        <v>199</v>
      </c>
      <c r="B140" s="3" t="s">
        <v>372</v>
      </c>
      <c r="C140" s="17">
        <v>152252.5</v>
      </c>
      <c r="D140" s="24">
        <v>140919</v>
      </c>
    </row>
    <row r="141" spans="1:4" ht="87.75" customHeight="1">
      <c r="A141" s="8" t="s">
        <v>474</v>
      </c>
      <c r="B141" s="3" t="s">
        <v>308</v>
      </c>
      <c r="C141" s="17">
        <v>459691.2</v>
      </c>
      <c r="D141" s="24">
        <v>149587.70000000001</v>
      </c>
    </row>
    <row r="142" spans="1:4" ht="75.75" customHeight="1">
      <c r="A142" s="8" t="s">
        <v>200</v>
      </c>
      <c r="B142" s="3" t="s">
        <v>428</v>
      </c>
      <c r="C142" s="17">
        <v>148156.20000000001</v>
      </c>
      <c r="D142" s="24">
        <v>146425.5</v>
      </c>
    </row>
    <row r="143" spans="1:4" ht="93.75" customHeight="1">
      <c r="A143" s="8" t="s">
        <v>373</v>
      </c>
      <c r="B143" s="3" t="s">
        <v>374</v>
      </c>
      <c r="C143" s="17">
        <v>14216</v>
      </c>
      <c r="D143" s="24">
        <v>14189</v>
      </c>
    </row>
    <row r="144" spans="1:4" ht="177.75" customHeight="1">
      <c r="A144" s="8" t="s">
        <v>181</v>
      </c>
      <c r="B144" s="3" t="s">
        <v>180</v>
      </c>
      <c r="C144" s="17">
        <v>11888.6</v>
      </c>
      <c r="D144" s="24">
        <v>10793.2</v>
      </c>
    </row>
    <row r="145" spans="1:4" ht="68.25" customHeight="1">
      <c r="A145" s="8" t="s">
        <v>201</v>
      </c>
      <c r="B145" s="3" t="s">
        <v>375</v>
      </c>
      <c r="C145" s="17">
        <v>217995.7</v>
      </c>
      <c r="D145" s="24">
        <v>143189.29999999999</v>
      </c>
    </row>
    <row r="146" spans="1:4" ht="69" customHeight="1">
      <c r="A146" s="8" t="s">
        <v>202</v>
      </c>
      <c r="B146" s="3" t="s">
        <v>182</v>
      </c>
      <c r="C146" s="17">
        <v>333426.09999999998</v>
      </c>
      <c r="D146" s="12">
        <v>144509.20000000001</v>
      </c>
    </row>
    <row r="147" spans="1:4" ht="65.25" customHeight="1">
      <c r="A147" s="8" t="s">
        <v>203</v>
      </c>
      <c r="B147" s="3" t="s">
        <v>136</v>
      </c>
      <c r="C147" s="17">
        <v>54049</v>
      </c>
      <c r="D147" s="12">
        <v>0</v>
      </c>
    </row>
    <row r="148" spans="1:4" ht="58.5" customHeight="1">
      <c r="A148" s="8" t="s">
        <v>376</v>
      </c>
      <c r="B148" s="3" t="s">
        <v>377</v>
      </c>
      <c r="C148" s="17">
        <v>100679.6</v>
      </c>
      <c r="D148" s="12">
        <v>50498.3</v>
      </c>
    </row>
    <row r="149" spans="1:4" ht="102" customHeight="1">
      <c r="A149" s="8" t="s">
        <v>378</v>
      </c>
      <c r="B149" s="3" t="s">
        <v>379</v>
      </c>
      <c r="C149" s="17">
        <v>66830.100000000006</v>
      </c>
      <c r="D149" s="12">
        <v>54441.5</v>
      </c>
    </row>
    <row r="150" spans="1:4" ht="87" customHeight="1">
      <c r="A150" s="8" t="s">
        <v>279</v>
      </c>
      <c r="B150" s="3" t="s">
        <v>183</v>
      </c>
      <c r="C150" s="17">
        <v>277300</v>
      </c>
      <c r="D150" s="24">
        <v>216090.6</v>
      </c>
    </row>
    <row r="151" spans="1:4" ht="121.5" customHeight="1">
      <c r="A151" s="8" t="s">
        <v>380</v>
      </c>
      <c r="B151" s="3" t="s">
        <v>381</v>
      </c>
      <c r="C151" s="17">
        <v>223531</v>
      </c>
      <c r="D151" s="24">
        <v>94751.2</v>
      </c>
    </row>
    <row r="152" spans="1:4" ht="70.5" customHeight="1">
      <c r="A152" s="8" t="s">
        <v>442</v>
      </c>
      <c r="B152" s="3" t="s">
        <v>443</v>
      </c>
      <c r="C152" s="17">
        <v>206666.4</v>
      </c>
      <c r="D152" s="17">
        <v>6666.4</v>
      </c>
    </row>
    <row r="153" spans="1:4" ht="48.75" customHeight="1">
      <c r="A153" s="3" t="s">
        <v>204</v>
      </c>
      <c r="B153" s="3" t="s">
        <v>120</v>
      </c>
      <c r="C153" s="17">
        <f>SUM(C154:C178)</f>
        <v>6920918.799999998</v>
      </c>
      <c r="D153" s="17">
        <f>SUM(D154:D178)</f>
        <v>4979546.4000000004</v>
      </c>
    </row>
    <row r="154" spans="1:4" ht="81" customHeight="1">
      <c r="A154" s="8" t="s">
        <v>205</v>
      </c>
      <c r="B154" s="3" t="s">
        <v>102</v>
      </c>
      <c r="C154" s="17">
        <v>58639.4</v>
      </c>
      <c r="D154" s="12">
        <v>39787.300000000003</v>
      </c>
    </row>
    <row r="155" spans="1:4" ht="96" customHeight="1">
      <c r="A155" s="8" t="s">
        <v>206</v>
      </c>
      <c r="B155" s="3" t="s">
        <v>140</v>
      </c>
      <c r="C155" s="17">
        <v>476.2</v>
      </c>
      <c r="D155" s="24">
        <v>0</v>
      </c>
    </row>
    <row r="156" spans="1:4" ht="51.75" customHeight="1">
      <c r="A156" s="8" t="s">
        <v>207</v>
      </c>
      <c r="B156" s="3" t="s">
        <v>104</v>
      </c>
      <c r="C156" s="17">
        <v>56614.7</v>
      </c>
      <c r="D156" s="24">
        <v>15726</v>
      </c>
    </row>
    <row r="157" spans="1:4" ht="48.75" customHeight="1">
      <c r="A157" s="8" t="s">
        <v>208</v>
      </c>
      <c r="B157" s="3" t="s">
        <v>103</v>
      </c>
      <c r="C157" s="17">
        <v>1480589</v>
      </c>
      <c r="D157" s="24">
        <v>1084114.6000000001</v>
      </c>
    </row>
    <row r="158" spans="1:4" ht="180.75" customHeight="1">
      <c r="A158" s="8" t="s">
        <v>444</v>
      </c>
      <c r="B158" s="3" t="s">
        <v>445</v>
      </c>
      <c r="C158" s="17">
        <v>2046.5</v>
      </c>
      <c r="D158" s="24">
        <v>2016.3</v>
      </c>
    </row>
    <row r="159" spans="1:4" ht="100.5" customHeight="1">
      <c r="A159" s="8" t="s">
        <v>209</v>
      </c>
      <c r="B159" s="3" t="s">
        <v>141</v>
      </c>
      <c r="C159" s="17">
        <v>7412.4</v>
      </c>
      <c r="D159" s="24">
        <v>4254</v>
      </c>
    </row>
    <row r="160" spans="1:4" ht="103.5" customHeight="1">
      <c r="A160" s="8" t="s">
        <v>210</v>
      </c>
      <c r="B160" s="3" t="s">
        <v>115</v>
      </c>
      <c r="C160" s="17">
        <v>1478.8</v>
      </c>
      <c r="D160" s="12">
        <v>1013.6</v>
      </c>
    </row>
    <row r="161" spans="1:4" ht="143.25" customHeight="1">
      <c r="A161" s="8" t="s">
        <v>211</v>
      </c>
      <c r="B161" s="3" t="s">
        <v>184</v>
      </c>
      <c r="C161" s="17">
        <v>11568</v>
      </c>
      <c r="D161" s="12">
        <v>5923.2</v>
      </c>
    </row>
    <row r="162" spans="1:4" ht="112.5" customHeight="1">
      <c r="A162" s="8" t="s">
        <v>212</v>
      </c>
      <c r="B162" s="3" t="s">
        <v>101</v>
      </c>
      <c r="C162" s="17">
        <v>28449.3</v>
      </c>
      <c r="D162" s="12">
        <v>28217.7</v>
      </c>
    </row>
    <row r="163" spans="1:4" ht="118.5" customHeight="1">
      <c r="A163" s="8" t="s">
        <v>213</v>
      </c>
      <c r="B163" s="3" t="s">
        <v>137</v>
      </c>
      <c r="C163" s="17">
        <v>94</v>
      </c>
      <c r="D163" s="12">
        <v>49.5</v>
      </c>
    </row>
    <row r="164" spans="1:4" ht="70.5" customHeight="1">
      <c r="A164" s="8" t="s">
        <v>214</v>
      </c>
      <c r="B164" s="3" t="s">
        <v>100</v>
      </c>
      <c r="C164" s="17">
        <v>528727.19999999995</v>
      </c>
      <c r="D164" s="12">
        <v>368572.5</v>
      </c>
    </row>
    <row r="165" spans="1:4" ht="81" customHeight="1">
      <c r="A165" s="8" t="s">
        <v>215</v>
      </c>
      <c r="B165" s="3" t="s">
        <v>105</v>
      </c>
      <c r="C165" s="17">
        <v>16404.099999999999</v>
      </c>
      <c r="D165" s="12">
        <v>9438.6</v>
      </c>
    </row>
    <row r="166" spans="1:4" ht="117.75" customHeight="1">
      <c r="A166" s="8" t="s">
        <v>216</v>
      </c>
      <c r="B166" s="3" t="s">
        <v>107</v>
      </c>
      <c r="C166" s="17">
        <v>19817.099999999999</v>
      </c>
      <c r="D166" s="12">
        <v>11674.5</v>
      </c>
    </row>
    <row r="167" spans="1:4" ht="105" customHeight="1">
      <c r="A167" s="8" t="s">
        <v>217</v>
      </c>
      <c r="B167" s="3" t="s">
        <v>461</v>
      </c>
      <c r="C167" s="17">
        <v>9.8000000000000007</v>
      </c>
      <c r="D167" s="24">
        <v>5.4</v>
      </c>
    </row>
    <row r="168" spans="1:4" ht="89.25" customHeight="1">
      <c r="A168" s="8" t="s">
        <v>218</v>
      </c>
      <c r="B168" s="3" t="s">
        <v>106</v>
      </c>
      <c r="C168" s="17">
        <v>1561755.6</v>
      </c>
      <c r="D168" s="24">
        <v>1411946.7</v>
      </c>
    </row>
    <row r="169" spans="1:4" ht="165.75" customHeight="1">
      <c r="A169" s="8" t="s">
        <v>219</v>
      </c>
      <c r="B169" s="3" t="s">
        <v>108</v>
      </c>
      <c r="C169" s="17">
        <v>1035546.5</v>
      </c>
      <c r="D169" s="12">
        <v>667839.80000000005</v>
      </c>
    </row>
    <row r="170" spans="1:4" ht="57.75" customHeight="1">
      <c r="A170" s="8" t="s">
        <v>232</v>
      </c>
      <c r="B170" s="3" t="s">
        <v>231</v>
      </c>
      <c r="C170" s="17">
        <v>27310.7</v>
      </c>
      <c r="D170" s="24">
        <v>23304.400000000001</v>
      </c>
    </row>
    <row r="171" spans="1:4" ht="144" customHeight="1">
      <c r="A171" s="8" t="s">
        <v>234</v>
      </c>
      <c r="B171" s="3" t="s">
        <v>233</v>
      </c>
      <c r="C171" s="17">
        <v>5961.6</v>
      </c>
      <c r="D171" s="17">
        <v>5961.6</v>
      </c>
    </row>
    <row r="172" spans="1:4" ht="72" customHeight="1">
      <c r="A172" s="8" t="s">
        <v>237</v>
      </c>
      <c r="B172" s="3" t="s">
        <v>235</v>
      </c>
      <c r="C172" s="17">
        <v>203.8</v>
      </c>
      <c r="D172" s="17">
        <v>203.8</v>
      </c>
    </row>
    <row r="173" spans="1:4" ht="129.75" customHeight="1">
      <c r="A173" s="8" t="s">
        <v>238</v>
      </c>
      <c r="B173" s="3" t="s">
        <v>236</v>
      </c>
      <c r="C173" s="17">
        <v>109054.3</v>
      </c>
      <c r="D173" s="17">
        <v>109054.3</v>
      </c>
    </row>
    <row r="174" spans="1:4" ht="184.5" customHeight="1">
      <c r="A174" s="8" t="s">
        <v>220</v>
      </c>
      <c r="B174" s="3" t="s">
        <v>138</v>
      </c>
      <c r="C174" s="17">
        <v>307612</v>
      </c>
      <c r="D174" s="24">
        <v>269550.40000000002</v>
      </c>
    </row>
    <row r="175" spans="1:4" ht="72" customHeight="1">
      <c r="A175" s="8" t="s">
        <v>382</v>
      </c>
      <c r="B175" s="3" t="s">
        <v>383</v>
      </c>
      <c r="C175" s="17">
        <v>15656.3</v>
      </c>
      <c r="D175" s="24">
        <v>0</v>
      </c>
    </row>
    <row r="176" spans="1:4" ht="84" customHeight="1">
      <c r="A176" s="8" t="s">
        <v>240</v>
      </c>
      <c r="B176" s="3" t="s">
        <v>239</v>
      </c>
      <c r="C176" s="17">
        <v>1442125.8</v>
      </c>
      <c r="D176" s="12">
        <v>783913.8</v>
      </c>
    </row>
    <row r="177" spans="1:4" ht="55.5" customHeight="1">
      <c r="A177" s="8" t="s">
        <v>221</v>
      </c>
      <c r="B177" s="3" t="s">
        <v>139</v>
      </c>
      <c r="C177" s="17">
        <v>178309.1</v>
      </c>
      <c r="D177" s="12">
        <v>117774</v>
      </c>
    </row>
    <row r="178" spans="1:4" ht="67.5" customHeight="1">
      <c r="A178" s="8" t="s">
        <v>470</v>
      </c>
      <c r="B178" s="3" t="s">
        <v>471</v>
      </c>
      <c r="C178" s="17">
        <v>25056.6</v>
      </c>
      <c r="D178" s="12">
        <v>19204.400000000001</v>
      </c>
    </row>
    <row r="179" spans="1:4" ht="27.75" customHeight="1">
      <c r="A179" s="3" t="s">
        <v>222</v>
      </c>
      <c r="B179" s="3" t="s">
        <v>109</v>
      </c>
      <c r="C179" s="17">
        <f>SUM(C180:C198)</f>
        <v>7629019.3999999994</v>
      </c>
      <c r="D179" s="12">
        <f>SUM(D180:D198)</f>
        <v>4526787.2</v>
      </c>
    </row>
    <row r="180" spans="1:4" ht="97.5" customHeight="1">
      <c r="A180" s="3" t="s">
        <v>223</v>
      </c>
      <c r="B180" s="3" t="s">
        <v>143</v>
      </c>
      <c r="C180" s="17">
        <v>7645.1</v>
      </c>
      <c r="D180" s="17">
        <v>7698.6</v>
      </c>
    </row>
    <row r="181" spans="1:4" ht="102" customHeight="1">
      <c r="A181" s="8" t="s">
        <v>224</v>
      </c>
      <c r="B181" s="3" t="s">
        <v>472</v>
      </c>
      <c r="C181" s="17">
        <v>4844.8999999999996</v>
      </c>
      <c r="D181" s="17">
        <v>4890.7</v>
      </c>
    </row>
    <row r="182" spans="1:4" ht="84" customHeight="1">
      <c r="A182" s="8" t="s">
        <v>225</v>
      </c>
      <c r="B182" s="3" t="s">
        <v>142</v>
      </c>
      <c r="C182" s="17">
        <v>115878.6</v>
      </c>
      <c r="D182" s="24">
        <v>107116.4</v>
      </c>
    </row>
    <row r="183" spans="1:4" ht="133.5" customHeight="1">
      <c r="A183" s="8" t="s">
        <v>241</v>
      </c>
      <c r="B183" s="3" t="s">
        <v>384</v>
      </c>
      <c r="C183" s="17">
        <v>433467</v>
      </c>
      <c r="D183" s="24">
        <v>413877.9</v>
      </c>
    </row>
    <row r="184" spans="1:4" ht="160.5" customHeight="1">
      <c r="A184" s="8" t="s">
        <v>385</v>
      </c>
      <c r="B184" s="3" t="s">
        <v>386</v>
      </c>
      <c r="C184" s="17">
        <v>282673.7</v>
      </c>
      <c r="D184" s="24">
        <v>217899.7</v>
      </c>
    </row>
    <row r="185" spans="1:4" ht="130.5" customHeight="1">
      <c r="A185" s="8" t="s">
        <v>243</v>
      </c>
      <c r="B185" s="3" t="s">
        <v>242</v>
      </c>
      <c r="C185" s="17">
        <v>128658.8</v>
      </c>
      <c r="D185" s="24">
        <v>19199.099999999999</v>
      </c>
    </row>
    <row r="186" spans="1:4" ht="243.75" customHeight="1">
      <c r="A186" s="8" t="s">
        <v>245</v>
      </c>
      <c r="B186" s="3" t="s">
        <v>244</v>
      </c>
      <c r="C186" s="17">
        <v>198486.5</v>
      </c>
      <c r="D186" s="24">
        <v>197772.79999999999</v>
      </c>
    </row>
    <row r="187" spans="1:4" ht="160.5" customHeight="1">
      <c r="A187" s="8" t="s">
        <v>387</v>
      </c>
      <c r="B187" s="3" t="s">
        <v>388</v>
      </c>
      <c r="C187" s="17">
        <v>5299.1</v>
      </c>
      <c r="D187" s="24">
        <v>5299.1</v>
      </c>
    </row>
    <row r="188" spans="1:4" ht="327.75" customHeight="1">
      <c r="A188" s="8" t="s">
        <v>280</v>
      </c>
      <c r="B188" s="3" t="s">
        <v>429</v>
      </c>
      <c r="C188" s="17">
        <v>1398.5</v>
      </c>
      <c r="D188" s="24">
        <v>776.9</v>
      </c>
    </row>
    <row r="189" spans="1:4" ht="108" customHeight="1">
      <c r="A189" s="8" t="s">
        <v>446</v>
      </c>
      <c r="B189" s="3" t="s">
        <v>448</v>
      </c>
      <c r="C189" s="17">
        <v>92092.3</v>
      </c>
      <c r="D189" s="17">
        <v>92092.3</v>
      </c>
    </row>
    <row r="190" spans="1:4" ht="114" customHeight="1">
      <c r="A190" s="8" t="s">
        <v>447</v>
      </c>
      <c r="B190" s="3" t="s">
        <v>449</v>
      </c>
      <c r="C190" s="17">
        <v>327146.2</v>
      </c>
      <c r="D190" s="24">
        <v>59334.1</v>
      </c>
    </row>
    <row r="191" spans="1:4" ht="115.5" customHeight="1">
      <c r="A191" s="8" t="s">
        <v>247</v>
      </c>
      <c r="B191" s="3" t="s">
        <v>246</v>
      </c>
      <c r="C191" s="17">
        <v>983059.1</v>
      </c>
      <c r="D191" s="24">
        <v>478089.4</v>
      </c>
    </row>
    <row r="192" spans="1:4" ht="141" customHeight="1">
      <c r="A192" s="8" t="s">
        <v>389</v>
      </c>
      <c r="B192" s="3" t="s">
        <v>390</v>
      </c>
      <c r="C192" s="17">
        <v>80000</v>
      </c>
      <c r="D192" s="24">
        <v>0</v>
      </c>
    </row>
    <row r="193" spans="1:4" ht="126">
      <c r="A193" s="8" t="s">
        <v>450</v>
      </c>
      <c r="B193" s="3" t="s">
        <v>451</v>
      </c>
      <c r="C193" s="17">
        <v>103600</v>
      </c>
      <c r="D193" s="24">
        <v>55332.4</v>
      </c>
    </row>
    <row r="194" spans="1:4" ht="98.25" customHeight="1">
      <c r="A194" s="8" t="s">
        <v>249</v>
      </c>
      <c r="B194" s="3" t="s">
        <v>248</v>
      </c>
      <c r="C194" s="17">
        <v>369.2</v>
      </c>
      <c r="D194" s="24">
        <v>47.7</v>
      </c>
    </row>
    <row r="195" spans="1:4" ht="84.75" customHeight="1">
      <c r="A195" s="8" t="s">
        <v>391</v>
      </c>
      <c r="B195" s="3" t="s">
        <v>392</v>
      </c>
      <c r="C195" s="17">
        <v>2000</v>
      </c>
      <c r="D195" s="17">
        <v>2000</v>
      </c>
    </row>
    <row r="196" spans="1:4" ht="141.75" customHeight="1">
      <c r="A196" s="8" t="s">
        <v>251</v>
      </c>
      <c r="B196" s="3" t="s">
        <v>250</v>
      </c>
      <c r="C196" s="17">
        <v>196.3</v>
      </c>
      <c r="D196" s="17">
        <v>196.3</v>
      </c>
    </row>
    <row r="197" spans="1:4" ht="135.75" customHeight="1">
      <c r="A197" s="8" t="s">
        <v>284</v>
      </c>
      <c r="B197" s="3" t="s">
        <v>285</v>
      </c>
      <c r="C197" s="17">
        <v>3240180.3</v>
      </c>
      <c r="D197" s="24">
        <v>1891985.8</v>
      </c>
    </row>
    <row r="198" spans="1:4" ht="93.75" customHeight="1">
      <c r="A198" s="8" t="s">
        <v>286</v>
      </c>
      <c r="B198" s="3" t="s">
        <v>287</v>
      </c>
      <c r="C198" s="17">
        <v>1622023.8</v>
      </c>
      <c r="D198" s="12">
        <v>973178</v>
      </c>
    </row>
    <row r="199" spans="1:4" ht="66" customHeight="1">
      <c r="A199" s="3" t="s">
        <v>291</v>
      </c>
      <c r="B199" s="3" t="s">
        <v>288</v>
      </c>
      <c r="C199" s="12">
        <f>C200</f>
        <v>536453.19999999995</v>
      </c>
      <c r="D199" s="12">
        <f>D200</f>
        <v>244297.7</v>
      </c>
    </row>
    <row r="200" spans="1:4" ht="85.5" customHeight="1">
      <c r="A200" s="3" t="s">
        <v>292</v>
      </c>
      <c r="B200" s="3" t="s">
        <v>289</v>
      </c>
      <c r="C200" s="12">
        <f>C201</f>
        <v>536453.19999999995</v>
      </c>
      <c r="D200" s="12">
        <f>D201</f>
        <v>244297.7</v>
      </c>
    </row>
    <row r="201" spans="1:4" ht="173.25">
      <c r="A201" s="3" t="s">
        <v>293</v>
      </c>
      <c r="B201" s="3" t="s">
        <v>290</v>
      </c>
      <c r="C201" s="12">
        <v>536453.19999999995</v>
      </c>
      <c r="D201" s="12">
        <v>244297.7</v>
      </c>
    </row>
    <row r="202" spans="1:4" ht="126" customHeight="1">
      <c r="A202" s="3" t="s">
        <v>110</v>
      </c>
      <c r="B202" s="3" t="s">
        <v>277</v>
      </c>
      <c r="C202" s="18">
        <f>C203</f>
        <v>98603.4</v>
      </c>
      <c r="D202" s="24">
        <f>D203</f>
        <v>140091.20000000001</v>
      </c>
    </row>
    <row r="203" spans="1:4" ht="148.5" customHeight="1">
      <c r="A203" s="3" t="s">
        <v>226</v>
      </c>
      <c r="B203" s="3" t="s">
        <v>430</v>
      </c>
      <c r="C203" s="18">
        <f>C204</f>
        <v>98603.4</v>
      </c>
      <c r="D203" s="24">
        <f>D204</f>
        <v>140091.20000000001</v>
      </c>
    </row>
    <row r="204" spans="1:4" ht="138" customHeight="1">
      <c r="A204" s="3" t="s">
        <v>258</v>
      </c>
      <c r="B204" s="3" t="s">
        <v>257</v>
      </c>
      <c r="C204" s="18">
        <f>SUM(C205:C215)</f>
        <v>98603.4</v>
      </c>
      <c r="D204" s="24">
        <f>SUM(D205:D215)</f>
        <v>140091.20000000001</v>
      </c>
    </row>
    <row r="205" spans="1:4" ht="75.75" customHeight="1">
      <c r="A205" s="3" t="s">
        <v>294</v>
      </c>
      <c r="B205" s="3" t="s">
        <v>295</v>
      </c>
      <c r="C205" s="18">
        <v>0</v>
      </c>
      <c r="D205" s="24">
        <v>272.10000000000002</v>
      </c>
    </row>
    <row r="206" spans="1:4" ht="65.25" customHeight="1">
      <c r="A206" s="3" t="s">
        <v>452</v>
      </c>
      <c r="B206" s="3" t="s">
        <v>453</v>
      </c>
      <c r="C206" s="18">
        <v>0</v>
      </c>
      <c r="D206" s="24">
        <v>1171</v>
      </c>
    </row>
    <row r="207" spans="1:4" ht="112.5" customHeight="1">
      <c r="A207" s="3" t="s">
        <v>393</v>
      </c>
      <c r="B207" s="3" t="s">
        <v>394</v>
      </c>
      <c r="C207" s="18">
        <v>0</v>
      </c>
      <c r="D207" s="24">
        <v>165.6</v>
      </c>
    </row>
    <row r="208" spans="1:4" ht="164.25" customHeight="1">
      <c r="A208" s="3" t="s">
        <v>395</v>
      </c>
      <c r="B208" s="3" t="s">
        <v>396</v>
      </c>
      <c r="C208" s="18">
        <v>2.4</v>
      </c>
      <c r="D208" s="24">
        <v>117.8</v>
      </c>
    </row>
    <row r="209" spans="1:4" ht="105" customHeight="1">
      <c r="A209" s="3" t="s">
        <v>253</v>
      </c>
      <c r="B209" s="3" t="s">
        <v>252</v>
      </c>
      <c r="C209" s="18">
        <v>0</v>
      </c>
      <c r="D209" s="24">
        <v>916.9</v>
      </c>
    </row>
    <row r="210" spans="1:4" ht="137.25" customHeight="1">
      <c r="A210" s="3" t="s">
        <v>254</v>
      </c>
      <c r="B210" s="3" t="s">
        <v>144</v>
      </c>
      <c r="C210" s="18">
        <v>0</v>
      </c>
      <c r="D210" s="24">
        <v>158.19999999999999</v>
      </c>
    </row>
    <row r="211" spans="1:4" ht="117.75" customHeight="1">
      <c r="A211" s="3" t="s">
        <v>454</v>
      </c>
      <c r="B211" s="3" t="s">
        <v>455</v>
      </c>
      <c r="C211" s="18">
        <v>0</v>
      </c>
      <c r="D211" s="24">
        <v>645</v>
      </c>
    </row>
    <row r="212" spans="1:4" ht="123.75" customHeight="1">
      <c r="A212" s="3" t="s">
        <v>256</v>
      </c>
      <c r="B212" s="3" t="s">
        <v>255</v>
      </c>
      <c r="C212" s="18">
        <v>0</v>
      </c>
      <c r="D212" s="24">
        <v>54.6</v>
      </c>
    </row>
    <row r="213" spans="1:4" ht="182.25" customHeight="1">
      <c r="A213" s="3" t="s">
        <v>397</v>
      </c>
      <c r="B213" s="3" t="s">
        <v>398</v>
      </c>
      <c r="C213" s="18">
        <v>0</v>
      </c>
      <c r="D213" s="24">
        <v>140.5</v>
      </c>
    </row>
    <row r="214" spans="1:4" ht="163.5" customHeight="1">
      <c r="A214" s="3" t="s">
        <v>399</v>
      </c>
      <c r="B214" s="3" t="s">
        <v>431</v>
      </c>
      <c r="C214" s="18">
        <v>0</v>
      </c>
      <c r="D214" s="24">
        <v>291.39999999999998</v>
      </c>
    </row>
    <row r="215" spans="1:4" ht="103.5" customHeight="1">
      <c r="A215" s="3" t="s">
        <v>227</v>
      </c>
      <c r="B215" s="3" t="s">
        <v>145</v>
      </c>
      <c r="C215" s="18">
        <v>98601</v>
      </c>
      <c r="D215" s="24">
        <v>136158.1</v>
      </c>
    </row>
    <row r="216" spans="1:4" ht="106.5" customHeight="1">
      <c r="A216" s="3" t="s">
        <v>111</v>
      </c>
      <c r="B216" s="3" t="s">
        <v>112</v>
      </c>
      <c r="C216" s="18">
        <f>C217</f>
        <v>0</v>
      </c>
      <c r="D216" s="30">
        <f>D217</f>
        <v>-53156.200000000004</v>
      </c>
    </row>
    <row r="217" spans="1:4" ht="78.75" customHeight="1">
      <c r="A217" s="3" t="s">
        <v>260</v>
      </c>
      <c r="B217" s="3" t="s">
        <v>259</v>
      </c>
      <c r="C217" s="18">
        <f>SUM(C218:C252)</f>
        <v>0</v>
      </c>
      <c r="D217" s="30">
        <f>SUM(D218:D252)</f>
        <v>-53156.200000000004</v>
      </c>
    </row>
    <row r="218" spans="1:4" ht="102" customHeight="1">
      <c r="A218" s="3" t="s">
        <v>262</v>
      </c>
      <c r="B218" s="3" t="s">
        <v>261</v>
      </c>
      <c r="C218" s="18">
        <v>0</v>
      </c>
      <c r="D218" s="30">
        <v>-95.6</v>
      </c>
    </row>
    <row r="219" spans="1:4" ht="90.75" customHeight="1">
      <c r="A219" s="3" t="s">
        <v>400</v>
      </c>
      <c r="B219" s="3" t="s">
        <v>401</v>
      </c>
      <c r="C219" s="18">
        <v>0</v>
      </c>
      <c r="D219" s="30">
        <v>-0.1</v>
      </c>
    </row>
    <row r="220" spans="1:4" ht="73.5" customHeight="1">
      <c r="A220" s="3" t="s">
        <v>402</v>
      </c>
      <c r="B220" s="3" t="s">
        <v>403</v>
      </c>
      <c r="C220" s="18">
        <v>0</v>
      </c>
      <c r="D220" s="30">
        <v>-175</v>
      </c>
    </row>
    <row r="221" spans="1:4" ht="110.25" customHeight="1">
      <c r="A221" s="3" t="s">
        <v>263</v>
      </c>
      <c r="B221" s="3" t="s">
        <v>146</v>
      </c>
      <c r="C221" s="18">
        <v>0</v>
      </c>
      <c r="D221" s="30">
        <v>-105.2</v>
      </c>
    </row>
    <row r="222" spans="1:4" ht="114.75" customHeight="1">
      <c r="A222" s="3" t="s">
        <v>475</v>
      </c>
      <c r="B222" s="3" t="s">
        <v>456</v>
      </c>
      <c r="C222" s="18">
        <v>0</v>
      </c>
      <c r="D222" s="30">
        <v>-20227.3</v>
      </c>
    </row>
    <row r="223" spans="1:4" ht="136.5" customHeight="1">
      <c r="A223" s="3" t="s">
        <v>404</v>
      </c>
      <c r="B223" s="3" t="s">
        <v>405</v>
      </c>
      <c r="C223" s="18">
        <v>0</v>
      </c>
      <c r="D223" s="30">
        <v>-1.7</v>
      </c>
    </row>
    <row r="224" spans="1:4" ht="132" customHeight="1">
      <c r="A224" s="3" t="s">
        <v>406</v>
      </c>
      <c r="B224" s="3" t="s">
        <v>407</v>
      </c>
      <c r="C224" s="18">
        <v>0</v>
      </c>
      <c r="D224" s="30">
        <v>-44.1</v>
      </c>
    </row>
    <row r="225" spans="1:4" ht="166.5" customHeight="1">
      <c r="A225" s="3" t="s">
        <v>457</v>
      </c>
      <c r="B225" s="3" t="s">
        <v>458</v>
      </c>
      <c r="C225" s="18">
        <v>0</v>
      </c>
      <c r="D225" s="30">
        <v>-1594.2</v>
      </c>
    </row>
    <row r="226" spans="1:4" ht="131.25" customHeight="1">
      <c r="A226" s="3" t="s">
        <v>408</v>
      </c>
      <c r="B226" s="3" t="s">
        <v>409</v>
      </c>
      <c r="C226" s="18">
        <v>0</v>
      </c>
      <c r="D226" s="30">
        <v>-115.5</v>
      </c>
    </row>
    <row r="227" spans="1:4" ht="83.25" customHeight="1">
      <c r="A227" s="3" t="s">
        <v>296</v>
      </c>
      <c r="B227" s="3" t="s">
        <v>297</v>
      </c>
      <c r="C227" s="18">
        <v>0</v>
      </c>
      <c r="D227" s="30">
        <v>-299.10000000000002</v>
      </c>
    </row>
    <row r="228" spans="1:4" ht="67.5" customHeight="1">
      <c r="A228" s="3" t="s">
        <v>265</v>
      </c>
      <c r="B228" s="3" t="s">
        <v>264</v>
      </c>
      <c r="C228" s="18">
        <v>0</v>
      </c>
      <c r="D228" s="30">
        <v>-733.6</v>
      </c>
    </row>
    <row r="229" spans="1:4" ht="98.25" customHeight="1">
      <c r="A229" s="3" t="s">
        <v>302</v>
      </c>
      <c r="B229" s="3" t="s">
        <v>303</v>
      </c>
      <c r="C229" s="18">
        <v>0</v>
      </c>
      <c r="D229" s="30">
        <v>-3346.8</v>
      </c>
    </row>
    <row r="230" spans="1:4" ht="98.25" customHeight="1">
      <c r="A230" s="3" t="s">
        <v>410</v>
      </c>
      <c r="B230" s="3" t="s">
        <v>411</v>
      </c>
      <c r="C230" s="18">
        <v>0</v>
      </c>
      <c r="D230" s="30">
        <v>-15.3</v>
      </c>
    </row>
    <row r="231" spans="1:4" ht="84" customHeight="1">
      <c r="A231" s="3" t="s">
        <v>412</v>
      </c>
      <c r="B231" s="3" t="s">
        <v>413</v>
      </c>
      <c r="C231" s="18">
        <v>0</v>
      </c>
      <c r="D231" s="30">
        <v>-14</v>
      </c>
    </row>
    <row r="232" spans="1:4" ht="94.5" customHeight="1">
      <c r="A232" s="3" t="s">
        <v>228</v>
      </c>
      <c r="B232" s="3" t="s">
        <v>148</v>
      </c>
      <c r="C232" s="18">
        <v>0</v>
      </c>
      <c r="D232" s="30">
        <v>-148.69999999999999</v>
      </c>
    </row>
    <row r="233" spans="1:4" ht="67.5" customHeight="1">
      <c r="A233" s="3" t="s">
        <v>304</v>
      </c>
      <c r="B233" s="3" t="s">
        <v>305</v>
      </c>
      <c r="C233" s="18">
        <v>0</v>
      </c>
      <c r="D233" s="30">
        <v>-460.4</v>
      </c>
    </row>
    <row r="234" spans="1:4" ht="102" customHeight="1">
      <c r="A234" s="3" t="s">
        <v>229</v>
      </c>
      <c r="B234" s="3" t="s">
        <v>149</v>
      </c>
      <c r="C234" s="18">
        <v>0</v>
      </c>
      <c r="D234" s="30">
        <v>-54.6</v>
      </c>
    </row>
    <row r="235" spans="1:4" ht="82.5" customHeight="1">
      <c r="A235" s="3" t="s">
        <v>230</v>
      </c>
      <c r="B235" s="3" t="s">
        <v>150</v>
      </c>
      <c r="C235" s="18">
        <v>0</v>
      </c>
      <c r="D235" s="30">
        <v>-1511.6</v>
      </c>
    </row>
    <row r="236" spans="1:4" ht="206.25" customHeight="1">
      <c r="A236" s="3" t="s">
        <v>459</v>
      </c>
      <c r="B236" s="3" t="s">
        <v>460</v>
      </c>
      <c r="C236" s="18">
        <v>0</v>
      </c>
      <c r="D236" s="30">
        <v>-1.2</v>
      </c>
    </row>
    <row r="237" spans="1:4" ht="186" customHeight="1">
      <c r="A237" s="3" t="s">
        <v>414</v>
      </c>
      <c r="B237" s="3" t="s">
        <v>415</v>
      </c>
      <c r="C237" s="18">
        <v>0</v>
      </c>
      <c r="D237" s="30">
        <v>-1</v>
      </c>
    </row>
    <row r="238" spans="1:4" ht="117.75" customHeight="1">
      <c r="A238" s="3" t="s">
        <v>266</v>
      </c>
      <c r="B238" s="3" t="s">
        <v>432</v>
      </c>
      <c r="C238" s="18">
        <v>0</v>
      </c>
      <c r="D238" s="30">
        <v>-301.39999999999998</v>
      </c>
    </row>
    <row r="239" spans="1:4" ht="220.5">
      <c r="A239" s="8" t="s">
        <v>268</v>
      </c>
      <c r="B239" s="3" t="s">
        <v>267</v>
      </c>
      <c r="C239" s="18">
        <v>0</v>
      </c>
      <c r="D239" s="30">
        <v>-45.2</v>
      </c>
    </row>
    <row r="240" spans="1:4" ht="196.5" customHeight="1">
      <c r="A240" s="8" t="s">
        <v>278</v>
      </c>
      <c r="B240" s="3" t="s">
        <v>151</v>
      </c>
      <c r="C240" s="18">
        <v>0</v>
      </c>
      <c r="D240" s="30">
        <v>-0.1</v>
      </c>
    </row>
    <row r="241" spans="1:4" ht="110.25">
      <c r="A241" s="8" t="s">
        <v>270</v>
      </c>
      <c r="B241" s="3" t="s">
        <v>269</v>
      </c>
      <c r="C241" s="18">
        <v>0</v>
      </c>
      <c r="D241" s="30">
        <v>-3582.8</v>
      </c>
    </row>
    <row r="242" spans="1:4" ht="60" customHeight="1">
      <c r="A242" s="8" t="s">
        <v>272</v>
      </c>
      <c r="B242" s="3" t="s">
        <v>271</v>
      </c>
      <c r="C242" s="18">
        <v>0</v>
      </c>
      <c r="D242" s="30">
        <v>-56.5</v>
      </c>
    </row>
    <row r="243" spans="1:4" ht="129.75" customHeight="1">
      <c r="A243" s="8" t="s">
        <v>433</v>
      </c>
      <c r="B243" s="3" t="s">
        <v>416</v>
      </c>
      <c r="C243" s="18">
        <v>0</v>
      </c>
      <c r="D243" s="30">
        <v>-630</v>
      </c>
    </row>
    <row r="244" spans="1:4" ht="78.75">
      <c r="A244" s="19" t="s">
        <v>306</v>
      </c>
      <c r="B244" s="3" t="s">
        <v>307</v>
      </c>
      <c r="C244" s="18">
        <v>0</v>
      </c>
      <c r="D244" s="30">
        <v>-15</v>
      </c>
    </row>
    <row r="245" spans="1:4" ht="117.75" customHeight="1">
      <c r="A245" s="8" t="s">
        <v>417</v>
      </c>
      <c r="B245" s="3" t="s">
        <v>418</v>
      </c>
      <c r="C245" s="18">
        <v>0</v>
      </c>
      <c r="D245" s="30">
        <v>-16.8</v>
      </c>
    </row>
    <row r="246" spans="1:4" ht="132.75" customHeight="1">
      <c r="A246" s="8" t="s">
        <v>419</v>
      </c>
      <c r="B246" s="3" t="s">
        <v>420</v>
      </c>
      <c r="C246" s="18">
        <v>0</v>
      </c>
      <c r="D246" s="30">
        <v>-393.9</v>
      </c>
    </row>
    <row r="247" spans="1:4" ht="123.75" customHeight="1">
      <c r="A247" s="8" t="s">
        <v>421</v>
      </c>
      <c r="B247" s="3" t="s">
        <v>422</v>
      </c>
      <c r="C247" s="18">
        <v>0</v>
      </c>
      <c r="D247" s="30">
        <v>-74.099999999999994</v>
      </c>
    </row>
    <row r="248" spans="1:4" ht="198" customHeight="1">
      <c r="A248" s="8" t="s">
        <v>423</v>
      </c>
      <c r="B248" s="3" t="s">
        <v>424</v>
      </c>
      <c r="C248" s="18">
        <v>0</v>
      </c>
      <c r="D248" s="30">
        <v>-16846.8</v>
      </c>
    </row>
    <row r="249" spans="1:4" ht="169.5" customHeight="1">
      <c r="A249" s="8" t="s">
        <v>425</v>
      </c>
      <c r="B249" s="3" t="s">
        <v>426</v>
      </c>
      <c r="C249" s="18">
        <v>0</v>
      </c>
      <c r="D249" s="30">
        <v>-737.5</v>
      </c>
    </row>
    <row r="250" spans="1:4" ht="181.5" customHeight="1">
      <c r="A250" s="8" t="s">
        <v>274</v>
      </c>
      <c r="B250" s="3" t="s">
        <v>273</v>
      </c>
      <c r="C250" s="18">
        <v>0</v>
      </c>
      <c r="D250" s="30">
        <v>-16.100000000000001</v>
      </c>
    </row>
    <row r="251" spans="1:4" ht="102" customHeight="1">
      <c r="A251" s="8" t="s">
        <v>275</v>
      </c>
      <c r="B251" s="3" t="s">
        <v>147</v>
      </c>
      <c r="C251" s="18">
        <v>0</v>
      </c>
      <c r="D251" s="30">
        <v>-1152.4000000000001</v>
      </c>
    </row>
    <row r="252" spans="1:4" ht="93" customHeight="1">
      <c r="A252" s="8" t="s">
        <v>298</v>
      </c>
      <c r="B252" s="3" t="s">
        <v>299</v>
      </c>
      <c r="C252" s="18">
        <v>0</v>
      </c>
      <c r="D252" s="30">
        <v>-342.6</v>
      </c>
    </row>
    <row r="253" spans="1:4" ht="15.75">
      <c r="A253" s="2" t="s">
        <v>113</v>
      </c>
      <c r="B253" s="2" t="s">
        <v>114</v>
      </c>
      <c r="C253" s="16">
        <f>C6+C75</f>
        <v>83115124.399999991</v>
      </c>
      <c r="D253" s="11">
        <f>D6+D75</f>
        <v>56839180.870000005</v>
      </c>
    </row>
    <row r="255" spans="1:4">
      <c r="A255" s="36" t="s">
        <v>117</v>
      </c>
      <c r="B255" s="36"/>
      <c r="C255" s="36"/>
      <c r="D255" s="36"/>
    </row>
  </sheetData>
  <autoFilter ref="A4:E253"/>
  <mergeCells count="3">
    <mergeCell ref="C1:D1"/>
    <mergeCell ref="A2:D2"/>
    <mergeCell ref="A255:D255"/>
  </mergeCells>
  <phoneticPr fontId="6" type="noConversion"/>
  <pageMargins left="0.59055118110236227" right="0.39370078740157483" top="0.59055118110236227" bottom="0.78740157480314965" header="0.11811023622047245" footer="0.51181102362204722"/>
  <pageSetup paperSize="9" scale="90" firstPageNumber="2"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2020-12-01T05:22:13Z</cp:lastPrinted>
  <dcterms:created xsi:type="dcterms:W3CDTF">2008-04-13T22:10:36Z</dcterms:created>
  <dcterms:modified xsi:type="dcterms:W3CDTF">2020-12-15T00:01:04Z</dcterms:modified>
</cp:coreProperties>
</file>