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0" windowWidth="25440" windowHeight="12405"/>
  </bookViews>
  <sheets>
    <sheet name="Расходы РЗПР" sheetId="1" r:id="rId1"/>
  </sheets>
  <definedNames>
    <definedName name="_xlnm._FilterDatabase" localSheetId="0" hidden="1">'Расходы РЗПР'!$A$5:$I$78</definedName>
    <definedName name="_xlnm.Print_Titles" localSheetId="0">'Расходы РЗПР'!$4:$5</definedName>
    <definedName name="_xlnm.Print_Area" localSheetId="0">'Расходы РЗПР'!$A$1:$H$78</definedName>
  </definedNames>
  <calcPr calcId="145621" fullPrecision="0"/>
</workbook>
</file>

<file path=xl/calcChain.xml><?xml version="1.0" encoding="utf-8"?>
<calcChain xmlns="http://schemas.openxmlformats.org/spreadsheetml/2006/main">
  <c r="G78" i="1" l="1"/>
  <c r="H67" i="1" l="1"/>
  <c r="H61" i="1"/>
  <c r="H54" i="1"/>
  <c r="H52" i="1"/>
  <c r="H53" i="1"/>
  <c r="H30" i="1"/>
  <c r="H27" i="1"/>
  <c r="G16" i="1"/>
  <c r="H12" i="1"/>
  <c r="H11" i="1"/>
  <c r="H10" i="1"/>
  <c r="H9" i="1"/>
  <c r="H8" i="1"/>
  <c r="H7" i="1"/>
  <c r="E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69" i="1"/>
  <c r="G69" i="1"/>
  <c r="H68" i="1"/>
  <c r="G68" i="1"/>
  <c r="G67" i="1"/>
  <c r="F78" i="1"/>
  <c r="H65" i="1"/>
  <c r="G65" i="1"/>
  <c r="H64" i="1"/>
  <c r="G64" i="1"/>
  <c r="H63" i="1"/>
  <c r="G63" i="1"/>
  <c r="H62" i="1"/>
  <c r="G62" i="1"/>
  <c r="G61" i="1"/>
  <c r="H59" i="1"/>
  <c r="G59" i="1"/>
  <c r="H58" i="1"/>
  <c r="G58" i="1"/>
  <c r="H57" i="1"/>
  <c r="G57" i="1"/>
  <c r="H56" i="1"/>
  <c r="G56" i="1"/>
  <c r="H55" i="1"/>
  <c r="G55" i="1"/>
  <c r="G54" i="1"/>
  <c r="G52" i="1"/>
  <c r="H51" i="1"/>
  <c r="G51" i="1"/>
  <c r="H50" i="1"/>
  <c r="G50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0" i="1"/>
  <c r="G40" i="1"/>
  <c r="H39" i="1"/>
  <c r="G39" i="1"/>
  <c r="H38" i="1"/>
  <c r="G38" i="1"/>
  <c r="H36" i="1"/>
  <c r="G36" i="1"/>
  <c r="H35" i="1"/>
  <c r="G35" i="1"/>
  <c r="G34" i="1"/>
  <c r="H33" i="1"/>
  <c r="G33" i="1"/>
  <c r="G32" i="1"/>
  <c r="G24" i="1"/>
  <c r="H24" i="1"/>
  <c r="G25" i="1"/>
  <c r="G26" i="1"/>
  <c r="H26" i="1"/>
  <c r="G27" i="1"/>
  <c r="G28" i="1"/>
  <c r="H28" i="1"/>
  <c r="G29" i="1"/>
  <c r="H29" i="1"/>
  <c r="G30" i="1"/>
  <c r="G19" i="1"/>
  <c r="H19" i="1"/>
  <c r="G20" i="1"/>
  <c r="H20" i="1"/>
  <c r="G21" i="1"/>
  <c r="G8" i="1"/>
  <c r="G9" i="1"/>
  <c r="G10" i="1"/>
  <c r="G11" i="1"/>
  <c r="G12" i="1"/>
  <c r="G13" i="1"/>
  <c r="G14" i="1"/>
  <c r="H14" i="1"/>
  <c r="H78" i="1" l="1"/>
  <c r="H6" i="1"/>
  <c r="G6" i="1"/>
  <c r="G7" i="1"/>
  <c r="G15" i="1"/>
  <c r="H15" i="1"/>
  <c r="H16" i="1"/>
  <c r="G17" i="1"/>
  <c r="H17" i="1"/>
  <c r="G18" i="1"/>
  <c r="H18" i="1"/>
  <c r="G22" i="1"/>
  <c r="H22" i="1"/>
  <c r="G23" i="1"/>
  <c r="H23" i="1"/>
  <c r="G31" i="1"/>
  <c r="H31" i="1"/>
  <c r="G37" i="1"/>
  <c r="H37" i="1"/>
  <c r="G41" i="1"/>
  <c r="H41" i="1"/>
  <c r="G49" i="1"/>
  <c r="H49" i="1"/>
  <c r="G53" i="1"/>
  <c r="G60" i="1"/>
  <c r="H60" i="1"/>
  <c r="G66" i="1"/>
  <c r="H66" i="1"/>
  <c r="G70" i="1"/>
  <c r="H70" i="1"/>
</calcChain>
</file>

<file path=xl/sharedStrings.xml><?xml version="1.0" encoding="utf-8"?>
<sst xmlns="http://schemas.openxmlformats.org/spreadsheetml/2006/main" count="232" uniqueCount="99">
  <si>
    <t>Наименование показателя</t>
  </si>
  <si>
    <t xml:space="preserve">Коды </t>
  </si>
  <si>
    <t>РЗ</t>
  </si>
  <si>
    <t>ПР</t>
  </si>
  <si>
    <t>Общегосударственные вопросы</t>
  </si>
  <si>
    <t>01</t>
  </si>
  <si>
    <t/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</si>
  <si>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</si>
  <si>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</si>
  <si>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</si>
  <si>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</si>
  <si>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</si>
  <si>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</si>
  <si>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</si>
  <si>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</si>
  <si>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</si>
  <si>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</si>
  <si>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</si>
  <si>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</si>
  <si>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</si>
  <si>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</si>
  <si>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</si>
  <si>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</si>
  <si>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</si>
  <si>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</si>
  <si>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</si>
  <si>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</si>
  <si>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</si>
  <si>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Обеспечение пожарной безопасности</t>
  </si>
  <si>
    <t>10</t>
  </si>
  <si>
    <t>Миграционная политика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</si>
  <si>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</si>
  <si>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</si>
  <si>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Общеэкономические вопросы</t>
  </si>
  <si>
    <t>Сельское хозяйство и рыболовство</t>
  </si>
  <si>
    <t>Водное хозяйство</t>
  </si>
  <si>
    <t>Лесное хозяйство</t>
  </si>
  <si>
    <t>Транспорт</t>
  </si>
  <si>
    <t>08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</si>
  <si>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</si>
  <si>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</si>
  <si>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</si>
  <si>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</si>
  <si>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</si>
  <si>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</si>
  <si>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</si>
  <si>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</si>
  <si>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</si>
  <si>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</si>
  <si>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</si>
  <si>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</si>
  <si>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</si>
  <si>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</si>
  <si>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</si>
  <si>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</si>
  <si>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</si>
  <si>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</si>
  <si>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</si>
  <si>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</si>
  <si>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кинематография</t>
  </si>
  <si>
    <t>Культура</t>
  </si>
  <si>
    <t>Кинематография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</si>
  <si>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</si>
  <si>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</si>
  <si>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</si>
  <si>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</si>
  <si>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</si>
  <si>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</si>
  <si>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</si>
  <si>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</si>
  <si>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</si>
  <si>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</si>
  <si>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</si>
  <si>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</si>
  <si>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</si>
  <si>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</si>
  <si>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</si>
  <si>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</si>
  <si>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</si>
  <si>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</si>
  <si>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</si>
  <si>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</si>
  <si>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Межбюджетные трансферты общего характера бюджетам бюджетной системы Российской Федерации</t>
  </si>
  <si>
    <t>14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</si>
  <si>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</si>
  <si>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</si>
  <si>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</si>
  <si>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Итого расходов</t>
  </si>
  <si>
    <t>Прикладные научные исследования в области жилищно-коммунального хозяйства</t>
  </si>
  <si>
    <t>Молодежная политика</t>
  </si>
  <si>
    <t>Х</t>
  </si>
  <si>
    <t>Сведения об исполнении расходов бюджета Забайкальского края по разделам и подразделам классификации расходов бюджетов по состоянию на 01.07.2020 года (в сравнении с запланированными значениями на 2020 год и исполнением на 01.07.2019 года)</t>
  </si>
  <si>
    <t>Фактически исполнено по состоянию на  01.07.2019 г., тыс. руб.</t>
  </si>
  <si>
    <t>Утвержденные бюджетные назначения на 01.07.2020 г.,                     тыс. руб.</t>
  </si>
  <si>
    <t>Фактически исполнено по состоянию на 01.07.2020 г.,                         тыс. руб.</t>
  </si>
  <si>
    <t>% исполнения утвержденных бюджетных назначений по состоянию на 01.07.2020 г. (гр.6/гр.5)</t>
  </si>
  <si>
    <t>Темп роста к полугодию 
2019 г., %
(гр.6/гр.4)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</si>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</sst>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</numFmts>
  <fonts count="18" x14ac:knownFonts="1">
    <font>
      <sz val="10"/>
      <name val="Arial Cyr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Arial Cyr"/>
    </font>
    <font>
      <sz val="10"/>
      <color rgb="FF000000"/>
      <name val="Arial Cyr"/>
    </font>
    <font>
      <b/>
      <sz val="10"/>
      <color rgb="FF000000"/>
      <name val="Arial"/>
      <family val="2"/>
      <charset val="204"/>
    </font>
    <font>
      <b/>
      <sz val="12"/>
      <color rgb="FF000000"/>
      <name val="Arial Cyr"/>
    </font>
    <font>
      <b/>
      <sz val="11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scheme val="minor"/>
    </font>
    <font>
      <b/>
      <sz val="13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FFD5AB"/>
      </patternFill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/>
      <top style="thin">
        <color rgb="FFFAC090"/>
      </top>
      <bottom/>
      <diagonal/>
    </border>
  </borders>
  <cellStyleXfs count="29">
    <xf numFmtId="0" fontId="0" fillId="0" borderId="0"/>
    <xf numFmtId="0" fontId="7" fillId="0" borderId="2">
      <alignment horizontal="center" vertical="center" wrapText="1"/>
    </xf>
    <xf numFmtId="0" fontId="8" fillId="0" borderId="0"/>
    <xf numFmtId="0" fontId="9" fillId="2" borderId="3">
      <alignment horizontal="left" vertical="top" wrapText="1"/>
    </xf>
    <xf numFmtId="0" fontId="10" fillId="0" borderId="0">
      <alignment horizontal="center"/>
    </xf>
    <xf numFmtId="0" fontId="8" fillId="0" borderId="0">
      <alignment wrapText="1"/>
    </xf>
    <xf numFmtId="0" fontId="8" fillId="0" borderId="0">
      <alignment horizontal="right"/>
    </xf>
    <xf numFmtId="0" fontId="8" fillId="0" borderId="2">
      <alignment horizontal="center" vertical="center" wrapText="1"/>
    </xf>
    <xf numFmtId="0" fontId="8" fillId="0" borderId="2">
      <alignment horizontal="center" vertical="center" shrinkToFit="1"/>
    </xf>
    <xf numFmtId="0" fontId="7" fillId="0" borderId="2">
      <alignment horizontal="left"/>
    </xf>
    <xf numFmtId="4" fontId="7" fillId="3" borderId="2">
      <alignment horizontal="right" vertical="top" shrinkToFit="1"/>
    </xf>
    <xf numFmtId="0" fontId="8" fillId="0" borderId="3"/>
    <xf numFmtId="0" fontId="8" fillId="0" borderId="0">
      <alignment horizontal="left" wrapText="1"/>
    </xf>
    <xf numFmtId="49" fontId="8" fillId="0" borderId="2">
      <alignment horizontal="left" vertical="top" wrapText="1"/>
    </xf>
    <xf numFmtId="4" fontId="8" fillId="4" borderId="2">
      <alignment horizontal="right" vertical="top" shrinkToFit="1"/>
    </xf>
    <xf numFmtId="0" fontId="11" fillId="5" borderId="4"/>
    <xf numFmtId="49" fontId="12" fillId="0" borderId="3">
      <alignment horizontal="left" vertical="top" shrinkToFit="1"/>
    </xf>
    <xf numFmtId="4" fontId="9" fillId="2" borderId="3">
      <alignment horizontal="right" vertical="top" wrapText="1"/>
    </xf>
    <xf numFmtId="4" fontId="9" fillId="6" borderId="3">
      <alignment horizontal="right" vertical="top" shrinkToFit="1"/>
    </xf>
    <xf numFmtId="4" fontId="9" fillId="7" borderId="3">
      <alignment horizontal="right" vertical="top" shrinkToFit="1"/>
    </xf>
    <xf numFmtId="4" fontId="12" fillId="0" borderId="3">
      <alignment horizontal="right" vertical="top" shrinkToFit="1"/>
    </xf>
    <xf numFmtId="4" fontId="12" fillId="0" borderId="0">
      <alignment horizontal="right" vertical="top" shrinkToFit="1"/>
    </xf>
    <xf numFmtId="4" fontId="9" fillId="5" borderId="5">
      <alignment horizontal="right" shrinkToFit="1"/>
    </xf>
    <xf numFmtId="4" fontId="9" fillId="2" borderId="3">
      <alignment horizontal="right" vertical="top" shrinkToFit="1"/>
    </xf>
    <xf numFmtId="4" fontId="12" fillId="0" borderId="0">
      <alignment horizontal="right" vertical="top"/>
    </xf>
    <xf numFmtId="44" fontId="13" fillId="0" borderId="0">
      <alignment vertical="top" wrapText="1"/>
    </xf>
    <xf numFmtId="0" fontId="14" fillId="0" borderId="0"/>
    <xf numFmtId="0" fontId="3" fillId="0" borderId="0"/>
    <xf numFmtId="43" fontId="14" fillId="0" borderId="0" applyFont="0" applyFill="0" applyBorder="0" applyAlignment="0" applyProtection="0"/>
  </cellStyleXfs>
  <cellXfs count="30">
    <xf numFmtId="0" fontId="0" fillId="0" borderId="0" xfId="0"/>
    <xf numFmtId="44" fontId="13" fillId="8" borderId="0" xfId="25" applyNumberFormat="1" applyFont="1" applyFill="1" applyAlignment="1">
      <alignment vertical="top" wrapText="1"/>
    </xf>
    <xf numFmtId="0" fontId="15" fillId="8" borderId="0" xfId="25" applyNumberFormat="1" applyFont="1" applyFill="1" applyAlignment="1">
      <alignment vertical="center" wrapText="1"/>
    </xf>
    <xf numFmtId="0" fontId="2" fillId="8" borderId="0" xfId="25" applyNumberFormat="1" applyFont="1" applyFill="1" applyAlignment="1">
      <alignment vertical="center" wrapText="1"/>
    </xf>
    <xf numFmtId="44" fontId="13" fillId="8" borderId="0" xfId="25" applyNumberFormat="1" applyFont="1" applyFill="1" applyBorder="1" applyAlignment="1">
      <alignment vertical="top" wrapText="1"/>
    </xf>
    <xf numFmtId="0" fontId="15" fillId="8" borderId="0" xfId="25" applyNumberFormat="1" applyFont="1" applyFill="1" applyAlignment="1">
      <alignment horizontal="center" vertical="center" wrapText="1"/>
    </xf>
    <xf numFmtId="0" fontId="4" fillId="8" borderId="0" xfId="27" applyFont="1" applyFill="1" applyAlignment="1">
      <alignment horizontal="right" vertical="center"/>
    </xf>
    <xf numFmtId="0" fontId="13" fillId="8" borderId="1" xfId="25" applyNumberFormat="1" applyFont="1" applyFill="1" applyBorder="1" applyAlignment="1">
      <alignment horizontal="center" vertical="center" wrapText="1"/>
    </xf>
    <xf numFmtId="0" fontId="16" fillId="8" borderId="1" xfId="25" applyNumberFormat="1" applyFont="1" applyFill="1" applyBorder="1" applyAlignment="1">
      <alignment vertical="center" wrapText="1"/>
    </xf>
    <xf numFmtId="0" fontId="16" fillId="8" borderId="1" xfId="25" applyNumberFormat="1" applyFont="1" applyFill="1" applyBorder="1" applyAlignment="1">
      <alignment horizontal="center" vertical="center" wrapText="1"/>
    </xf>
    <xf numFmtId="0" fontId="13" fillId="8" borderId="1" xfId="25" applyNumberFormat="1" applyFont="1" applyFill="1" applyBorder="1" applyAlignment="1">
      <alignment vertical="center" wrapText="1"/>
    </xf>
    <xf numFmtId="0" fontId="13" fillId="0" borderId="1" xfId="25" applyNumberFormat="1" applyFont="1" applyFill="1" applyBorder="1" applyAlignment="1">
      <alignment vertical="center" wrapText="1"/>
    </xf>
    <xf numFmtId="0" fontId="16" fillId="9" borderId="1" xfId="25" applyNumberFormat="1" applyFont="1" applyFill="1" applyBorder="1" applyAlignment="1">
      <alignment horizontal="left" vertical="top" wrapText="1"/>
    </xf>
    <xf numFmtId="44" fontId="5" fillId="8" borderId="0" xfId="25" applyNumberFormat="1" applyFont="1" applyFill="1" applyAlignment="1">
      <alignment vertical="top" wrapText="1"/>
    </xf>
    <xf numFmtId="0" fontId="13" fillId="8" borderId="1" xfId="7" quotePrefix="1" applyNumberFormat="1" applyFont="1" applyFill="1" applyBorder="1" applyAlignment="1" applyProtection="1">
      <alignment horizontal="left" vertical="top" wrapText="1"/>
    </xf>
    <xf numFmtId="49" fontId="13" fillId="8" borderId="1" xfId="12" applyNumberFormat="1" applyFont="1" applyFill="1" applyBorder="1" applyAlignment="1" applyProtection="1">
      <alignment horizontal="center" vertical="top" shrinkToFit="1"/>
    </xf>
    <xf numFmtId="0" fontId="13" fillId="0" borderId="1" xfId="4" quotePrefix="1" applyNumberFormat="1" applyFont="1" applyFill="1" applyBorder="1" applyAlignment="1" applyProtection="1">
      <alignment horizontal="left" vertical="top" wrapText="1"/>
    </xf>
    <xf numFmtId="164" fontId="6" fillId="8" borderId="1" xfId="0" applyNumberFormat="1" applyFont="1" applyFill="1" applyBorder="1" applyAlignment="1">
      <alignment horizontal="right" vertical="center" wrapText="1"/>
    </xf>
    <xf numFmtId="164" fontId="5" fillId="8" borderId="1" xfId="0" applyNumberFormat="1" applyFont="1" applyFill="1" applyBorder="1" applyAlignment="1">
      <alignment horizontal="right" vertical="center" wrapText="1"/>
    </xf>
    <xf numFmtId="0" fontId="16" fillId="0" borderId="1" xfId="4" quotePrefix="1" applyNumberFormat="1" applyFont="1" applyFill="1" applyBorder="1" applyAlignment="1" applyProtection="1">
      <alignment horizontal="left" vertical="top" wrapText="1"/>
    </xf>
    <xf numFmtId="164" fontId="16" fillId="0" borderId="1" xfId="20" applyNumberFormat="1" applyFont="1" applyFill="1" applyBorder="1" applyAlignment="1" applyProtection="1">
      <alignment horizontal="right" vertical="center" wrapText="1" shrinkToFit="1"/>
    </xf>
    <xf numFmtId="164" fontId="13" fillId="0" borderId="1" xfId="20" applyNumberFormat="1" applyFont="1" applyFill="1" applyBorder="1" applyAlignment="1" applyProtection="1">
      <alignment horizontal="right" vertical="center" wrapText="1" shrinkToFit="1"/>
    </xf>
    <xf numFmtId="164" fontId="16" fillId="0" borderId="1" xfId="23" applyNumberFormat="1" applyFont="1" applyFill="1" applyBorder="1" applyAlignment="1" applyProtection="1">
      <alignment horizontal="right" vertical="center" shrinkToFit="1"/>
    </xf>
    <xf numFmtId="164" fontId="13" fillId="0" borderId="1" xfId="18" applyNumberFormat="1" applyFont="1" applyFill="1" applyBorder="1" applyAlignment="1" applyProtection="1">
      <alignment horizontal="right" vertical="center" shrinkToFit="1"/>
    </xf>
    <xf numFmtId="164" fontId="16" fillId="0" borderId="1" xfId="18" applyNumberFormat="1" applyFont="1" applyFill="1" applyBorder="1" applyAlignment="1" applyProtection="1">
      <alignment horizontal="right" vertical="center" shrinkToFit="1"/>
    </xf>
    <xf numFmtId="0" fontId="1" fillId="8" borderId="0" xfId="25" applyNumberFormat="1" applyFont="1" applyFill="1" applyAlignment="1">
      <alignment horizontal="center" vertical="top" wrapText="1"/>
    </xf>
    <xf numFmtId="0" fontId="16" fillId="8" borderId="1" xfId="25" applyNumberFormat="1" applyFont="1" applyFill="1" applyBorder="1" applyAlignment="1">
      <alignment horizontal="center" vertical="center" wrapText="1"/>
    </xf>
    <xf numFmtId="0" fontId="16" fillId="8" borderId="1" xfId="1" applyNumberFormat="1" applyFont="1" applyFill="1" applyBorder="1" applyProtection="1">
      <alignment horizontal="center" vertical="center" wrapText="1"/>
    </xf>
    <xf numFmtId="0" fontId="16" fillId="8" borderId="1" xfId="1" applyNumberFormat="1" applyFont="1" applyFill="1" applyBorder="1" applyAlignment="1" applyProtection="1">
      <alignment horizontal="center" vertical="center" wrapText="1"/>
    </xf>
    <xf numFmtId="0" fontId="17" fillId="8" borderId="1" xfId="26" applyFont="1" applyFill="1" applyBorder="1" applyAlignment="1">
      <alignment horizontal="center" vertical="center" wrapText="1"/>
    </xf>
  </cellXfs>
  <cellStyles count="29">
    <cellStyle name="st32" xfId="1"/>
    <cellStyle name="xl23" xfId="2"/>
    <cellStyle name="xl24" xfId="3"/>
    <cellStyle name="xl25" xfId="4"/>
    <cellStyle name="xl26" xfId="5"/>
    <cellStyle name="xl27" xfId="6"/>
    <cellStyle name="xl29" xfId="7"/>
    <cellStyle name="xl31" xfId="8"/>
    <cellStyle name="xl33" xfId="9"/>
    <cellStyle name="xl34" xfId="10"/>
    <cellStyle name="xl36" xfId="11"/>
    <cellStyle name="xl37" xfId="12"/>
    <cellStyle name="xl38" xfId="13"/>
    <cellStyle name="xl39" xfId="14"/>
    <cellStyle name="xl43" xfId="15"/>
    <cellStyle name="xl45" xfId="16"/>
    <cellStyle name="xl49" xfId="17"/>
    <cellStyle name="xl50" xfId="18"/>
    <cellStyle name="xl51" xfId="19"/>
    <cellStyle name="xl52" xfId="20"/>
    <cellStyle name="xl53" xfId="21"/>
    <cellStyle name="xl54" xfId="22"/>
    <cellStyle name="xl59" xfId="23"/>
    <cellStyle name="xl60" xfId="24"/>
    <cellStyle name="Обычный" xfId="0" builtinId="0"/>
    <cellStyle name="Обычный 2" xfId="25"/>
    <cellStyle name="Обычный 3" xfId="26"/>
    <cellStyle name="Обычный_Приложения 8, 9, 10 (1)" xfId="27"/>
    <cellStyle name="Финансовый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8"/>
  <sheetViews>
    <sheetView tabSelected="1" view="pageBreakPreview" zoomScaleNormal="100" zoomScaleSheetLayoutView="100" workbookViewId="0">
      <pane xSplit="3" ySplit="5" topLeftCell="D59" activePane="bottomRight" state="frozen"/>
      <selection pane="topRight" activeCell="D1" sqref="D1"/>
      <selection pane="bottomLeft" activeCell="A6" sqref="A6"/>
      <selection pane="bottomRight" activeCell="G78" sqref="G78"/>
    </sheetView>
  </sheetViews>
  <sheetFormatPr defaultColWidth="8" defaultRowHeight="12.75" x14ac:dyDescent="0.2"/>
  <cols>
    <col min="1" max="1" width="41.85546875" style="1" customWidth="1"/>
    <col min="2" max="3" width="6.85546875" style="1" customWidth="1"/>
    <col min="4" max="4" width="14.5703125" style="1" customWidth="1"/>
    <col min="5" max="5" width="14.85546875" style="1" customWidth="1"/>
    <col min="6" max="6" width="14.140625" style="13" customWidth="1"/>
    <col min="7" max="7" width="15.5703125" style="13" customWidth="1"/>
    <col min="8" max="8" width="12.5703125" style="13" customWidth="1"/>
    <col min="9" max="16384" width="8" style="1"/>
  </cols>
  <sheetData>
    <row r="1" spans="1:9" ht="51.75" customHeight="1" x14ac:dyDescent="0.2">
      <c r="A1" s="25" t="s">
        <v>91</v>
      </c>
      <c r="B1" s="25"/>
      <c r="C1" s="25"/>
      <c r="D1" s="25"/>
      <c r="E1" s="25"/>
      <c r="F1" s="25"/>
      <c r="G1" s="25"/>
      <c r="H1" s="25"/>
    </row>
    <row r="2" spans="1:9" ht="3.75" customHeight="1" x14ac:dyDescent="0.2">
      <c r="A2" s="2"/>
      <c r="B2" s="2"/>
      <c r="C2" s="2"/>
      <c r="D2" s="2"/>
      <c r="E2" s="2"/>
      <c r="F2" s="3"/>
      <c r="G2" s="3"/>
      <c r="H2" s="3"/>
    </row>
    <row r="3" spans="1:9" ht="7.5" customHeight="1" x14ac:dyDescent="0.2">
      <c r="A3" s="5"/>
      <c r="B3" s="5"/>
      <c r="C3" s="5"/>
      <c r="D3" s="5"/>
      <c r="E3" s="5"/>
      <c r="F3" s="6"/>
      <c r="G3" s="6"/>
      <c r="H3" s="6"/>
    </row>
    <row r="4" spans="1:9" ht="28.5" customHeight="1" x14ac:dyDescent="0.2">
      <c r="A4" s="26" t="s">
        <v>0</v>
      </c>
      <c r="B4" s="26" t="s">
        <v>1</v>
      </c>
      <c r="C4" s="26"/>
      <c r="D4" s="27" t="s">
        <v>92</v>
      </c>
      <c r="E4" s="27" t="s">
        <v>93</v>
      </c>
      <c r="F4" s="27" t="s">
        <v>94</v>
      </c>
      <c r="G4" s="28" t="s">
        <v>95</v>
      </c>
      <c r="H4" s="27" t="s">
        <v>96</v>
      </c>
    </row>
    <row r="5" spans="1:9" ht="66" customHeight="1" x14ac:dyDescent="0.2">
      <c r="A5" s="26"/>
      <c r="B5" s="9" t="s">
        <v>2</v>
      </c>
      <c r="C5" s="9" t="s">
        <v>3</v>
      </c>
      <c r="D5" s="27"/>
      <c r="E5" s="27"/>
      <c r="F5" s="27"/>
      <c r="G5" s="29"/>
      <c r="H5" s="27"/>
      <c r="I5" s="4"/>
    </row>
    <row r="6" spans="1:9" ht="16.5" customHeight="1" x14ac:dyDescent="0.2">
      <c r="A6" s="8" t="s">
        <v>4</v>
      </c>
      <c r="B6" s="9" t="s">
        <v>5</v>
      </c>
      <c r="C6" s="7"/>
      <c r="D6" s="22">
        <v>1644058.3</v>
      </c>
      <c r="E6" s="20">
        <v>5078871.5</v>
      </c>
      <c r="F6" s="20">
        <v>1184581.3</v>
      </c>
      <c r="G6" s="17">
        <f>F6/E6*100</f>
        <v>23.3</v>
      </c>
      <c r="H6" s="17">
        <f t="shared" ref="H6:H12" si="0">F6/D6*100</f>
        <v>72.099999999999994</v>
      </c>
      <c r="I6" s="4"/>
    </row>
    <row r="7" spans="1:9" ht="38.25" customHeight="1" x14ac:dyDescent="0.2">
      <c r="A7" s="10" t="s">
        <v>7</v>
      </c>
      <c r="B7" s="7" t="s">
        <v>5</v>
      </c>
      <c r="C7" s="7" t="s">
        <v>8</v>
      </c>
      <c r="D7" s="23">
        <v>1175.3</v>
      </c>
      <c r="E7" s="21">
        <v>3614.4</v>
      </c>
      <c r="F7" s="21">
        <v>1271.7</v>
      </c>
      <c r="G7" s="18">
        <f>F7/E7*100</f>
        <v>35.200000000000003</v>
      </c>
      <c r="H7" s="18">
        <f t="shared" si="0"/>
        <v>108.2</v>
      </c>
      <c r="I7" s="4"/>
    </row>
    <row r="8" spans="1:9" ht="52.5" customHeight="1" x14ac:dyDescent="0.2">
      <c r="A8" s="10" t="s">
        <v>9</v>
      </c>
      <c r="B8" s="7" t="s">
        <v>5</v>
      </c>
      <c r="C8" s="7" t="s">
        <v>10</v>
      </c>
      <c r="D8" s="23">
        <v>58369</v>
      </c>
      <c r="E8" s="21">
        <v>138908.6</v>
      </c>
      <c r="F8" s="21">
        <v>59406.7</v>
      </c>
      <c r="G8" s="18">
        <f t="shared" ref="G8:G14" si="1">F8/E8*100</f>
        <v>42.8</v>
      </c>
      <c r="H8" s="18">
        <f t="shared" si="0"/>
        <v>101.8</v>
      </c>
      <c r="I8" s="4"/>
    </row>
    <row r="9" spans="1:9" ht="52.5" customHeight="1" x14ac:dyDescent="0.2">
      <c r="A9" s="10" t="s">
        <v>11</v>
      </c>
      <c r="B9" s="7" t="s">
        <v>5</v>
      </c>
      <c r="C9" s="7" t="s">
        <v>12</v>
      </c>
      <c r="D9" s="23">
        <v>29976.1</v>
      </c>
      <c r="E9" s="21">
        <v>68361.8</v>
      </c>
      <c r="F9" s="21">
        <v>33230.9</v>
      </c>
      <c r="G9" s="18">
        <f t="shared" si="1"/>
        <v>48.6</v>
      </c>
      <c r="H9" s="18">
        <f t="shared" si="0"/>
        <v>110.9</v>
      </c>
      <c r="I9" s="4"/>
    </row>
    <row r="10" spans="1:9" ht="12.75" customHeight="1" x14ac:dyDescent="0.2">
      <c r="A10" s="10" t="s">
        <v>13</v>
      </c>
      <c r="B10" s="7" t="s">
        <v>5</v>
      </c>
      <c r="C10" s="7" t="s">
        <v>14</v>
      </c>
      <c r="D10" s="23">
        <v>330.5</v>
      </c>
      <c r="E10" s="21">
        <v>476.2</v>
      </c>
      <c r="F10" s="21">
        <v>0</v>
      </c>
      <c r="G10" s="18">
        <f t="shared" si="1"/>
        <v>0</v>
      </c>
      <c r="H10" s="18">
        <f t="shared" si="0"/>
        <v>0</v>
      </c>
      <c r="I10" s="4"/>
    </row>
    <row r="11" spans="1:9" ht="39.75" customHeight="1" x14ac:dyDescent="0.2">
      <c r="A11" s="10" t="s">
        <v>15</v>
      </c>
      <c r="B11" s="7" t="s">
        <v>5</v>
      </c>
      <c r="C11" s="7" t="s">
        <v>16</v>
      </c>
      <c r="D11" s="23">
        <v>71837.899999999994</v>
      </c>
      <c r="E11" s="21">
        <v>152175.29999999999</v>
      </c>
      <c r="F11" s="21">
        <v>74062.399999999994</v>
      </c>
      <c r="G11" s="18">
        <f t="shared" si="1"/>
        <v>48.7</v>
      </c>
      <c r="H11" s="18">
        <f t="shared" si="0"/>
        <v>103.1</v>
      </c>
      <c r="I11" s="4"/>
    </row>
    <row r="12" spans="1:9" ht="26.25" customHeight="1" x14ac:dyDescent="0.2">
      <c r="A12" s="10" t="s">
        <v>17</v>
      </c>
      <c r="B12" s="7" t="s">
        <v>5</v>
      </c>
      <c r="C12" s="7" t="s">
        <v>18</v>
      </c>
      <c r="D12" s="23">
        <v>15527.1</v>
      </c>
      <c r="E12" s="21">
        <v>271750.7</v>
      </c>
      <c r="F12" s="21">
        <v>97718.7</v>
      </c>
      <c r="G12" s="18">
        <f t="shared" si="1"/>
        <v>36</v>
      </c>
      <c r="H12" s="18">
        <f t="shared" si="0"/>
        <v>629.29999999999995</v>
      </c>
      <c r="I12" s="4"/>
    </row>
    <row r="13" spans="1:9" ht="14.25" customHeight="1" x14ac:dyDescent="0.2">
      <c r="A13" s="10" t="s">
        <v>19</v>
      </c>
      <c r="B13" s="7" t="s">
        <v>5</v>
      </c>
      <c r="C13" s="7" t="s">
        <v>20</v>
      </c>
      <c r="D13" s="21">
        <v>0</v>
      </c>
      <c r="E13" s="21">
        <v>30037.3</v>
      </c>
      <c r="F13" s="21">
        <v>0</v>
      </c>
      <c r="G13" s="18">
        <f t="shared" si="1"/>
        <v>0</v>
      </c>
      <c r="H13" s="18" t="s">
        <v>90</v>
      </c>
      <c r="I13" s="4"/>
    </row>
    <row r="14" spans="1:9" ht="14.25" customHeight="1" x14ac:dyDescent="0.2">
      <c r="A14" s="10" t="s">
        <v>21</v>
      </c>
      <c r="B14" s="7" t="s">
        <v>5</v>
      </c>
      <c r="C14" s="7" t="s">
        <v>22</v>
      </c>
      <c r="D14" s="23">
        <v>1466842.6</v>
      </c>
      <c r="E14" s="21">
        <v>4413547.2</v>
      </c>
      <c r="F14" s="21">
        <v>918890.9</v>
      </c>
      <c r="G14" s="18">
        <f t="shared" si="1"/>
        <v>20.8</v>
      </c>
      <c r="H14" s="18">
        <f t="shared" ref="H14" si="2">F14/D14*100</f>
        <v>62.6</v>
      </c>
      <c r="I14" s="4"/>
    </row>
    <row r="15" spans="1:9" ht="12" customHeight="1" x14ac:dyDescent="0.2">
      <c r="A15" s="8" t="s">
        <v>23</v>
      </c>
      <c r="B15" s="9" t="s">
        <v>8</v>
      </c>
      <c r="C15" s="7" t="s">
        <v>6</v>
      </c>
      <c r="D15" s="22">
        <v>26183.4</v>
      </c>
      <c r="E15" s="20">
        <v>58639.4</v>
      </c>
      <c r="F15" s="20">
        <v>26267.4</v>
      </c>
      <c r="G15" s="17">
        <f t="shared" ref="G15:G70" si="3">F15/E15*100</f>
        <v>44.8</v>
      </c>
      <c r="H15" s="17">
        <f t="shared" ref="H15:H70" si="4">F15/D15*100</f>
        <v>100.3</v>
      </c>
      <c r="I15" s="4"/>
    </row>
    <row r="16" spans="1:9" ht="14.25" customHeight="1" x14ac:dyDescent="0.2">
      <c r="A16" s="10" t="s">
        <v>24</v>
      </c>
      <c r="B16" s="7" t="s">
        <v>8</v>
      </c>
      <c r="C16" s="7" t="s">
        <v>10</v>
      </c>
      <c r="D16" s="23">
        <v>26183.4</v>
      </c>
      <c r="E16" s="21">
        <v>58639.4</v>
      </c>
      <c r="F16" s="21">
        <v>26267.4</v>
      </c>
      <c r="G16" s="18">
        <f>F16/E16*100</f>
        <v>44.8</v>
      </c>
      <c r="H16" s="18">
        <f t="shared" si="4"/>
        <v>100.3</v>
      </c>
      <c r="I16" s="4"/>
    </row>
    <row r="17" spans="1:9" ht="26.25" customHeight="1" x14ac:dyDescent="0.2">
      <c r="A17" s="8" t="s">
        <v>25</v>
      </c>
      <c r="B17" s="9" t="s">
        <v>10</v>
      </c>
      <c r="C17" s="7" t="s">
        <v>6</v>
      </c>
      <c r="D17" s="22">
        <v>446665.9</v>
      </c>
      <c r="E17" s="20">
        <v>993818.6</v>
      </c>
      <c r="F17" s="20">
        <v>408071.6</v>
      </c>
      <c r="G17" s="17">
        <f t="shared" si="3"/>
        <v>41.1</v>
      </c>
      <c r="H17" s="17">
        <f t="shared" si="4"/>
        <v>91.4</v>
      </c>
      <c r="I17" s="4"/>
    </row>
    <row r="18" spans="1:9" ht="39" customHeight="1" x14ac:dyDescent="0.2">
      <c r="A18" s="10" t="s">
        <v>26</v>
      </c>
      <c r="B18" s="7" t="s">
        <v>10</v>
      </c>
      <c r="C18" s="7" t="s">
        <v>27</v>
      </c>
      <c r="D18" s="23">
        <v>171553</v>
      </c>
      <c r="E18" s="21">
        <v>364151</v>
      </c>
      <c r="F18" s="21">
        <v>70583.399999999994</v>
      </c>
      <c r="G18" s="18">
        <f t="shared" si="3"/>
        <v>19.399999999999999</v>
      </c>
      <c r="H18" s="18">
        <f t="shared" si="4"/>
        <v>41.1</v>
      </c>
      <c r="I18" s="4"/>
    </row>
    <row r="19" spans="1:9" ht="15.75" customHeight="1" x14ac:dyDescent="0.2">
      <c r="A19" s="10" t="s">
        <v>28</v>
      </c>
      <c r="B19" s="7" t="s">
        <v>10</v>
      </c>
      <c r="C19" s="7" t="s">
        <v>29</v>
      </c>
      <c r="D19" s="23">
        <v>275067.40000000002</v>
      </c>
      <c r="E19" s="21">
        <v>620812.9</v>
      </c>
      <c r="F19" s="21">
        <v>337320.2</v>
      </c>
      <c r="G19" s="18">
        <f t="shared" ref="G19:G21" si="5">F19/E19*100</f>
        <v>54.3</v>
      </c>
      <c r="H19" s="18">
        <f t="shared" ref="H19:H20" si="6">F19/D19*100</f>
        <v>122.6</v>
      </c>
      <c r="I19" s="4"/>
    </row>
    <row r="20" spans="1:9" x14ac:dyDescent="0.2">
      <c r="A20" s="10" t="s">
        <v>30</v>
      </c>
      <c r="B20" s="7" t="s">
        <v>10</v>
      </c>
      <c r="C20" s="7" t="s">
        <v>20</v>
      </c>
      <c r="D20" s="23">
        <v>45.6</v>
      </c>
      <c r="E20" s="21">
        <v>320</v>
      </c>
      <c r="F20" s="21">
        <v>8</v>
      </c>
      <c r="G20" s="18">
        <f t="shared" si="5"/>
        <v>2.5</v>
      </c>
      <c r="H20" s="18">
        <f t="shared" si="6"/>
        <v>17.5</v>
      </c>
      <c r="I20" s="4"/>
    </row>
    <row r="21" spans="1:9" ht="27" customHeight="1" x14ac:dyDescent="0.2">
      <c r="A21" s="10" t="s">
        <v>31</v>
      </c>
      <c r="B21" s="7" t="s">
        <v>10</v>
      </c>
      <c r="C21" s="7">
        <v>14</v>
      </c>
      <c r="D21" s="23">
        <v>0</v>
      </c>
      <c r="E21" s="21">
        <v>8534.7000000000007</v>
      </c>
      <c r="F21" s="21">
        <v>160</v>
      </c>
      <c r="G21" s="18">
        <f t="shared" si="5"/>
        <v>1.9</v>
      </c>
      <c r="H21" s="18" t="s">
        <v>90</v>
      </c>
      <c r="I21" s="4"/>
    </row>
    <row r="22" spans="1:9" ht="15" customHeight="1" x14ac:dyDescent="0.2">
      <c r="A22" s="8" t="s">
        <v>32</v>
      </c>
      <c r="B22" s="9" t="s">
        <v>12</v>
      </c>
      <c r="C22" s="7" t="s">
        <v>6</v>
      </c>
      <c r="D22" s="22">
        <v>2882424.9</v>
      </c>
      <c r="E22" s="20">
        <v>13351422.1</v>
      </c>
      <c r="F22" s="20">
        <v>3322915.6</v>
      </c>
      <c r="G22" s="17">
        <f t="shared" si="3"/>
        <v>24.9</v>
      </c>
      <c r="H22" s="17">
        <f t="shared" si="4"/>
        <v>115.3</v>
      </c>
      <c r="I22" s="4"/>
    </row>
    <row r="23" spans="1:9" ht="12.75" customHeight="1" x14ac:dyDescent="0.2">
      <c r="A23" s="10" t="s">
        <v>33</v>
      </c>
      <c r="B23" s="7" t="s">
        <v>12</v>
      </c>
      <c r="C23" s="7" t="s">
        <v>5</v>
      </c>
      <c r="D23" s="23">
        <v>69156.800000000003</v>
      </c>
      <c r="E23" s="21">
        <v>256069.8</v>
      </c>
      <c r="F23" s="21">
        <v>74198.899999999994</v>
      </c>
      <c r="G23" s="18">
        <f t="shared" si="3"/>
        <v>29</v>
      </c>
      <c r="H23" s="18">
        <f t="shared" si="4"/>
        <v>107.3</v>
      </c>
      <c r="I23" s="4"/>
    </row>
    <row r="24" spans="1:9" ht="12.75" customHeight="1" x14ac:dyDescent="0.2">
      <c r="A24" s="10" t="s">
        <v>34</v>
      </c>
      <c r="B24" s="7" t="s">
        <v>12</v>
      </c>
      <c r="C24" s="7" t="s">
        <v>14</v>
      </c>
      <c r="D24" s="23">
        <v>998953.6</v>
      </c>
      <c r="E24" s="21">
        <v>1725215.1</v>
      </c>
      <c r="F24" s="21">
        <v>664546.69999999995</v>
      </c>
      <c r="G24" s="18">
        <f t="shared" ref="G24:G30" si="7">F24/E24*100</f>
        <v>38.5</v>
      </c>
      <c r="H24" s="18">
        <f t="shared" ref="H24:H30" si="8">F24/D24*100</f>
        <v>66.5</v>
      </c>
      <c r="I24" s="4"/>
    </row>
    <row r="25" spans="1:9" ht="12.75" customHeight="1" x14ac:dyDescent="0.2">
      <c r="A25" s="10" t="s">
        <v>35</v>
      </c>
      <c r="B25" s="7" t="s">
        <v>12</v>
      </c>
      <c r="C25" s="7" t="s">
        <v>16</v>
      </c>
      <c r="D25" s="23">
        <v>0</v>
      </c>
      <c r="E25" s="21">
        <v>136134.6</v>
      </c>
      <c r="F25" s="21">
        <v>13461.9</v>
      </c>
      <c r="G25" s="18">
        <f t="shared" si="7"/>
        <v>9.9</v>
      </c>
      <c r="H25" s="18" t="s">
        <v>90</v>
      </c>
      <c r="I25" s="4"/>
    </row>
    <row r="26" spans="1:9" ht="12.75" customHeight="1" x14ac:dyDescent="0.2">
      <c r="A26" s="10" t="s">
        <v>36</v>
      </c>
      <c r="B26" s="7" t="s">
        <v>12</v>
      </c>
      <c r="C26" s="7" t="s">
        <v>18</v>
      </c>
      <c r="D26" s="23">
        <v>763442.6</v>
      </c>
      <c r="E26" s="21">
        <v>1722199.5</v>
      </c>
      <c r="F26" s="21">
        <v>805324.6</v>
      </c>
      <c r="G26" s="18">
        <f t="shared" si="7"/>
        <v>46.8</v>
      </c>
      <c r="H26" s="18">
        <f t="shared" si="8"/>
        <v>105.5</v>
      </c>
      <c r="I26" s="4"/>
    </row>
    <row r="27" spans="1:9" ht="12.75" customHeight="1" x14ac:dyDescent="0.2">
      <c r="A27" s="10" t="s">
        <v>37</v>
      </c>
      <c r="B27" s="7" t="s">
        <v>12</v>
      </c>
      <c r="C27" s="7" t="s">
        <v>38</v>
      </c>
      <c r="D27" s="23">
        <v>123107.6</v>
      </c>
      <c r="E27" s="21">
        <v>749729.5</v>
      </c>
      <c r="F27" s="21">
        <v>295652.09999999998</v>
      </c>
      <c r="G27" s="18">
        <f t="shared" si="7"/>
        <v>39.4</v>
      </c>
      <c r="H27" s="18">
        <f t="shared" si="8"/>
        <v>240.2</v>
      </c>
      <c r="I27" s="4"/>
    </row>
    <row r="28" spans="1:9" ht="12.75" customHeight="1" x14ac:dyDescent="0.2">
      <c r="A28" s="10" t="s">
        <v>39</v>
      </c>
      <c r="B28" s="7" t="s">
        <v>12</v>
      </c>
      <c r="C28" s="7" t="s">
        <v>27</v>
      </c>
      <c r="D28" s="23">
        <v>790341.1</v>
      </c>
      <c r="E28" s="21">
        <v>8131363.4000000004</v>
      </c>
      <c r="F28" s="21">
        <v>1144603.3</v>
      </c>
      <c r="G28" s="18">
        <f t="shared" si="7"/>
        <v>14.1</v>
      </c>
      <c r="H28" s="18">
        <f t="shared" si="8"/>
        <v>144.80000000000001</v>
      </c>
      <c r="I28" s="4"/>
    </row>
    <row r="29" spans="1:9" ht="12.75" customHeight="1" x14ac:dyDescent="0.2">
      <c r="A29" s="10" t="s">
        <v>40</v>
      </c>
      <c r="B29" s="7" t="s">
        <v>12</v>
      </c>
      <c r="C29" s="7" t="s">
        <v>29</v>
      </c>
      <c r="D29" s="23">
        <v>8179.3</v>
      </c>
      <c r="E29" s="21">
        <v>48521.8</v>
      </c>
      <c r="F29" s="21">
        <v>9340.2999999999993</v>
      </c>
      <c r="G29" s="18">
        <f t="shared" si="7"/>
        <v>19.2</v>
      </c>
      <c r="H29" s="18">
        <f t="shared" si="8"/>
        <v>114.2</v>
      </c>
      <c r="I29" s="4"/>
    </row>
    <row r="30" spans="1:9" ht="29.25" customHeight="1" x14ac:dyDescent="0.2">
      <c r="A30" s="10" t="s">
        <v>41</v>
      </c>
      <c r="B30" s="7" t="s">
        <v>12</v>
      </c>
      <c r="C30" s="7" t="s">
        <v>42</v>
      </c>
      <c r="D30" s="23">
        <v>129243.9</v>
      </c>
      <c r="E30" s="21">
        <v>582188.30000000005</v>
      </c>
      <c r="F30" s="21">
        <v>315787.8</v>
      </c>
      <c r="G30" s="18">
        <f t="shared" si="7"/>
        <v>54.2</v>
      </c>
      <c r="H30" s="18">
        <f t="shared" si="8"/>
        <v>244.3</v>
      </c>
      <c r="I30" s="4"/>
    </row>
    <row r="31" spans="1:9" ht="14.25" customHeight="1" x14ac:dyDescent="0.2">
      <c r="A31" s="8" t="s">
        <v>43</v>
      </c>
      <c r="B31" s="9" t="s">
        <v>14</v>
      </c>
      <c r="C31" s="7" t="s">
        <v>6</v>
      </c>
      <c r="D31" s="22">
        <v>1249247.8999999999</v>
      </c>
      <c r="E31" s="20">
        <v>3242839.3</v>
      </c>
      <c r="F31" s="20">
        <v>1403468.9</v>
      </c>
      <c r="G31" s="17">
        <f t="shared" si="3"/>
        <v>43.3</v>
      </c>
      <c r="H31" s="17">
        <f t="shared" si="4"/>
        <v>112.3</v>
      </c>
      <c r="I31" s="4"/>
    </row>
    <row r="32" spans="1:9" ht="14.25" customHeight="1" x14ac:dyDescent="0.2">
      <c r="A32" s="10" t="s">
        <v>44</v>
      </c>
      <c r="B32" s="7" t="s">
        <v>14</v>
      </c>
      <c r="C32" s="7" t="s">
        <v>5</v>
      </c>
      <c r="D32" s="23">
        <v>0</v>
      </c>
      <c r="E32" s="21">
        <v>659955.6</v>
      </c>
      <c r="F32" s="21">
        <v>27611.9</v>
      </c>
      <c r="G32" s="18">
        <f t="shared" si="3"/>
        <v>4.2</v>
      </c>
      <c r="H32" s="18" t="s">
        <v>90</v>
      </c>
      <c r="I32" s="4"/>
    </row>
    <row r="33" spans="1:9" ht="14.25" customHeight="1" x14ac:dyDescent="0.2">
      <c r="A33" s="10" t="s">
        <v>45</v>
      </c>
      <c r="B33" s="7" t="s">
        <v>14</v>
      </c>
      <c r="C33" s="7" t="s">
        <v>8</v>
      </c>
      <c r="D33" s="23">
        <v>1204377.7</v>
      </c>
      <c r="E33" s="21">
        <v>1516352.7</v>
      </c>
      <c r="F33" s="21">
        <v>1283233</v>
      </c>
      <c r="G33" s="18">
        <f t="shared" si="3"/>
        <v>84.6</v>
      </c>
      <c r="H33" s="18">
        <f t="shared" si="4"/>
        <v>106.5</v>
      </c>
      <c r="I33" s="4"/>
    </row>
    <row r="34" spans="1:9" ht="14.25" customHeight="1" x14ac:dyDescent="0.2">
      <c r="A34" s="11" t="s">
        <v>46</v>
      </c>
      <c r="B34" s="7" t="s">
        <v>14</v>
      </c>
      <c r="C34" s="7" t="s">
        <v>10</v>
      </c>
      <c r="D34" s="23">
        <v>0</v>
      </c>
      <c r="E34" s="21">
        <v>595782.6</v>
      </c>
      <c r="F34" s="21">
        <v>59286.9</v>
      </c>
      <c r="G34" s="18">
        <f t="shared" si="3"/>
        <v>10</v>
      </c>
      <c r="H34" s="18" t="s">
        <v>90</v>
      </c>
      <c r="I34" s="4"/>
    </row>
    <row r="35" spans="1:9" ht="27" customHeight="1" x14ac:dyDescent="0.2">
      <c r="A35" s="14" t="s">
        <v>88</v>
      </c>
      <c r="B35" s="15" t="s">
        <v>14</v>
      </c>
      <c r="C35" s="15" t="s">
        <v>12</v>
      </c>
      <c r="D35" s="23">
        <v>2638.8</v>
      </c>
      <c r="E35" s="21">
        <v>8023.2</v>
      </c>
      <c r="F35" s="21">
        <v>298.89999999999998</v>
      </c>
      <c r="G35" s="18">
        <f t="shared" si="3"/>
        <v>3.7</v>
      </c>
      <c r="H35" s="18">
        <f t="shared" si="4"/>
        <v>11.3</v>
      </c>
      <c r="I35" s="4"/>
    </row>
    <row r="36" spans="1:9" ht="24.75" customHeight="1" x14ac:dyDescent="0.2">
      <c r="A36" s="10" t="s">
        <v>47</v>
      </c>
      <c r="B36" s="7" t="s">
        <v>14</v>
      </c>
      <c r="C36" s="7" t="s">
        <v>14</v>
      </c>
      <c r="D36" s="23">
        <v>42231.4</v>
      </c>
      <c r="E36" s="21">
        <v>462725.2</v>
      </c>
      <c r="F36" s="21">
        <v>33038.1</v>
      </c>
      <c r="G36" s="18">
        <f t="shared" si="3"/>
        <v>7.1</v>
      </c>
      <c r="H36" s="18">
        <f t="shared" si="4"/>
        <v>78.2</v>
      </c>
      <c r="I36" s="4"/>
    </row>
    <row r="37" spans="1:9" ht="15.75" customHeight="1" x14ac:dyDescent="0.2">
      <c r="A37" s="8" t="s">
        <v>48</v>
      </c>
      <c r="B37" s="9" t="s">
        <v>16</v>
      </c>
      <c r="C37" s="7" t="s">
        <v>6</v>
      </c>
      <c r="D37" s="22">
        <v>54268.2</v>
      </c>
      <c r="E37" s="20">
        <v>508851.6</v>
      </c>
      <c r="F37" s="20">
        <v>49245.5</v>
      </c>
      <c r="G37" s="17">
        <f t="shared" si="3"/>
        <v>9.6999999999999993</v>
      </c>
      <c r="H37" s="17">
        <f t="shared" si="4"/>
        <v>90.7</v>
      </c>
      <c r="I37" s="4"/>
    </row>
    <row r="38" spans="1:9" ht="25.5" customHeight="1" x14ac:dyDescent="0.2">
      <c r="A38" s="10" t="s">
        <v>49</v>
      </c>
      <c r="B38" s="7" t="s">
        <v>16</v>
      </c>
      <c r="C38" s="7" t="s">
        <v>10</v>
      </c>
      <c r="D38" s="23">
        <v>11755.8</v>
      </c>
      <c r="E38" s="21">
        <v>25664.6</v>
      </c>
      <c r="F38" s="21">
        <v>12851.9</v>
      </c>
      <c r="G38" s="18">
        <f t="shared" si="3"/>
        <v>50.1</v>
      </c>
      <c r="H38" s="18">
        <f t="shared" si="4"/>
        <v>109.3</v>
      </c>
      <c r="I38" s="4"/>
    </row>
    <row r="39" spans="1:9" ht="25.5" customHeight="1" x14ac:dyDescent="0.2">
      <c r="A39" s="10" t="s">
        <v>50</v>
      </c>
      <c r="B39" s="7" t="s">
        <v>16</v>
      </c>
      <c r="C39" s="7" t="s">
        <v>12</v>
      </c>
      <c r="D39" s="23">
        <v>3000</v>
      </c>
      <c r="E39" s="21">
        <v>1797.8</v>
      </c>
      <c r="F39" s="21">
        <v>0</v>
      </c>
      <c r="G39" s="18">
        <f t="shared" si="3"/>
        <v>0</v>
      </c>
      <c r="H39" s="18">
        <f t="shared" si="4"/>
        <v>0</v>
      </c>
      <c r="I39" s="4"/>
    </row>
    <row r="40" spans="1:9" ht="25.5" customHeight="1" x14ac:dyDescent="0.2">
      <c r="A40" s="10" t="s">
        <v>51</v>
      </c>
      <c r="B40" s="7" t="s">
        <v>16</v>
      </c>
      <c r="C40" s="7" t="s">
        <v>14</v>
      </c>
      <c r="D40" s="23">
        <v>39512.5</v>
      </c>
      <c r="E40" s="21">
        <v>481389.1</v>
      </c>
      <c r="F40" s="21">
        <v>36393.599999999999</v>
      </c>
      <c r="G40" s="18">
        <f t="shared" si="3"/>
        <v>7.6</v>
      </c>
      <c r="H40" s="18">
        <f t="shared" si="4"/>
        <v>92.1</v>
      </c>
      <c r="I40" s="4"/>
    </row>
    <row r="41" spans="1:9" ht="16.5" customHeight="1" x14ac:dyDescent="0.2">
      <c r="A41" s="8" t="s">
        <v>52</v>
      </c>
      <c r="B41" s="9" t="s">
        <v>18</v>
      </c>
      <c r="C41" s="7" t="s">
        <v>6</v>
      </c>
      <c r="D41" s="22">
        <v>8570151.5</v>
      </c>
      <c r="E41" s="20">
        <v>20437862.399999999</v>
      </c>
      <c r="F41" s="20">
        <v>9688246.5999999996</v>
      </c>
      <c r="G41" s="17">
        <f t="shared" si="3"/>
        <v>47.4</v>
      </c>
      <c r="H41" s="17">
        <f t="shared" si="4"/>
        <v>113</v>
      </c>
      <c r="I41" s="4"/>
    </row>
    <row r="42" spans="1:9" ht="12" customHeight="1" x14ac:dyDescent="0.2">
      <c r="A42" s="10" t="s">
        <v>53</v>
      </c>
      <c r="B42" s="7" t="s">
        <v>18</v>
      </c>
      <c r="C42" s="7" t="s">
        <v>5</v>
      </c>
      <c r="D42" s="23">
        <v>2035002.1</v>
      </c>
      <c r="E42" s="21">
        <v>5663990.2999999998</v>
      </c>
      <c r="F42" s="21">
        <v>2213949.2999999998</v>
      </c>
      <c r="G42" s="18">
        <f t="shared" si="3"/>
        <v>39.1</v>
      </c>
      <c r="H42" s="18">
        <f t="shared" si="4"/>
        <v>108.8</v>
      </c>
      <c r="I42" s="4"/>
    </row>
    <row r="43" spans="1:9" ht="12" customHeight="1" x14ac:dyDescent="0.2">
      <c r="A43" s="10" t="s">
        <v>54</v>
      </c>
      <c r="B43" s="7" t="s">
        <v>18</v>
      </c>
      <c r="C43" s="7" t="s">
        <v>8</v>
      </c>
      <c r="D43" s="23">
        <v>5143546.9000000004</v>
      </c>
      <c r="E43" s="21">
        <v>11446300.5</v>
      </c>
      <c r="F43" s="21">
        <v>6070192.4000000004</v>
      </c>
      <c r="G43" s="18">
        <f t="shared" si="3"/>
        <v>53</v>
      </c>
      <c r="H43" s="18">
        <f t="shared" si="4"/>
        <v>118</v>
      </c>
      <c r="I43" s="4"/>
    </row>
    <row r="44" spans="1:9" ht="12" customHeight="1" x14ac:dyDescent="0.2">
      <c r="A44" s="10" t="s">
        <v>55</v>
      </c>
      <c r="B44" s="7" t="s">
        <v>18</v>
      </c>
      <c r="C44" s="7" t="s">
        <v>10</v>
      </c>
      <c r="D44" s="23">
        <v>81710.7</v>
      </c>
      <c r="E44" s="21">
        <v>478796.2</v>
      </c>
      <c r="F44" s="21">
        <v>110094.9</v>
      </c>
      <c r="G44" s="18">
        <f t="shared" si="3"/>
        <v>23</v>
      </c>
      <c r="H44" s="18">
        <f t="shared" si="4"/>
        <v>134.69999999999999</v>
      </c>
      <c r="I44" s="4"/>
    </row>
    <row r="45" spans="1:9" ht="12" customHeight="1" x14ac:dyDescent="0.2">
      <c r="A45" s="10" t="s">
        <v>56</v>
      </c>
      <c r="B45" s="7" t="s">
        <v>18</v>
      </c>
      <c r="C45" s="7" t="s">
        <v>12</v>
      </c>
      <c r="D45" s="23">
        <v>950849.1</v>
      </c>
      <c r="E45" s="21">
        <v>1804485.6</v>
      </c>
      <c r="F45" s="21">
        <v>1043388.5</v>
      </c>
      <c r="G45" s="18">
        <f t="shared" si="3"/>
        <v>57.8</v>
      </c>
      <c r="H45" s="18">
        <f t="shared" si="4"/>
        <v>109.7</v>
      </c>
      <c r="I45" s="4"/>
    </row>
    <row r="46" spans="1:9" ht="26.25" customHeight="1" x14ac:dyDescent="0.2">
      <c r="A46" s="10" t="s">
        <v>57</v>
      </c>
      <c r="B46" s="7" t="s">
        <v>18</v>
      </c>
      <c r="C46" s="7" t="s">
        <v>14</v>
      </c>
      <c r="D46" s="23">
        <v>31599.9</v>
      </c>
      <c r="E46" s="21">
        <v>69094.5</v>
      </c>
      <c r="F46" s="21">
        <v>37303.599999999999</v>
      </c>
      <c r="G46" s="18">
        <f t="shared" si="3"/>
        <v>54</v>
      </c>
      <c r="H46" s="18">
        <f t="shared" si="4"/>
        <v>118</v>
      </c>
      <c r="I46" s="4"/>
    </row>
    <row r="47" spans="1:9" ht="12.75" customHeight="1" x14ac:dyDescent="0.2">
      <c r="A47" s="16" t="s">
        <v>89</v>
      </c>
      <c r="B47" s="7" t="s">
        <v>18</v>
      </c>
      <c r="C47" s="7" t="s">
        <v>18</v>
      </c>
      <c r="D47" s="23">
        <v>177268.1</v>
      </c>
      <c r="E47" s="21">
        <v>417426.6</v>
      </c>
      <c r="F47" s="21">
        <v>63874.400000000001</v>
      </c>
      <c r="G47" s="18">
        <f t="shared" si="3"/>
        <v>15.3</v>
      </c>
      <c r="H47" s="18">
        <f t="shared" si="4"/>
        <v>36</v>
      </c>
      <c r="I47" s="4"/>
    </row>
    <row r="48" spans="1:9" ht="12.75" customHeight="1" x14ac:dyDescent="0.2">
      <c r="A48" s="10" t="s">
        <v>58</v>
      </c>
      <c r="B48" s="7" t="s">
        <v>18</v>
      </c>
      <c r="C48" s="7" t="s">
        <v>27</v>
      </c>
      <c r="D48" s="23">
        <v>150174.70000000001</v>
      </c>
      <c r="E48" s="21">
        <v>557768.69999999995</v>
      </c>
      <c r="F48" s="21">
        <v>149443.6</v>
      </c>
      <c r="G48" s="18">
        <f t="shared" si="3"/>
        <v>26.8</v>
      </c>
      <c r="H48" s="18">
        <f t="shared" si="4"/>
        <v>99.5</v>
      </c>
      <c r="I48" s="4"/>
    </row>
    <row r="49" spans="1:9" ht="15" customHeight="1" x14ac:dyDescent="0.2">
      <c r="A49" s="8" t="s">
        <v>59</v>
      </c>
      <c r="B49" s="9" t="s">
        <v>38</v>
      </c>
      <c r="C49" s="7" t="s">
        <v>6</v>
      </c>
      <c r="D49" s="22">
        <v>436290.8</v>
      </c>
      <c r="E49" s="20">
        <v>1720701.4</v>
      </c>
      <c r="F49" s="20">
        <v>707702</v>
      </c>
      <c r="G49" s="17">
        <f t="shared" si="3"/>
        <v>41.1</v>
      </c>
      <c r="H49" s="17">
        <f t="shared" si="4"/>
        <v>162.19999999999999</v>
      </c>
      <c r="I49" s="4"/>
    </row>
    <row r="50" spans="1:9" ht="12.75" customHeight="1" x14ac:dyDescent="0.2">
      <c r="A50" s="10" t="s">
        <v>60</v>
      </c>
      <c r="B50" s="7" t="s">
        <v>38</v>
      </c>
      <c r="C50" s="7" t="s">
        <v>5</v>
      </c>
      <c r="D50" s="23">
        <v>369256.8</v>
      </c>
      <c r="E50" s="21">
        <v>1162962.2</v>
      </c>
      <c r="F50" s="21">
        <v>584051.9</v>
      </c>
      <c r="G50" s="18">
        <f t="shared" si="3"/>
        <v>50.2</v>
      </c>
      <c r="H50" s="18">
        <f t="shared" si="4"/>
        <v>158.19999999999999</v>
      </c>
      <c r="I50" s="4"/>
    </row>
    <row r="51" spans="1:9" ht="12.75" customHeight="1" x14ac:dyDescent="0.2">
      <c r="A51" s="10" t="s">
        <v>61</v>
      </c>
      <c r="B51" s="7" t="s">
        <v>38</v>
      </c>
      <c r="C51" s="7" t="s">
        <v>8</v>
      </c>
      <c r="D51" s="23">
        <v>19651.2</v>
      </c>
      <c r="E51" s="21">
        <v>60707.4</v>
      </c>
      <c r="F51" s="21">
        <v>20161.3</v>
      </c>
      <c r="G51" s="18">
        <f t="shared" si="3"/>
        <v>33.200000000000003</v>
      </c>
      <c r="H51" s="18">
        <f t="shared" si="4"/>
        <v>102.6</v>
      </c>
      <c r="I51" s="4"/>
    </row>
    <row r="52" spans="1:9" ht="26.25" customHeight="1" x14ac:dyDescent="0.2">
      <c r="A52" s="10" t="s">
        <v>62</v>
      </c>
      <c r="B52" s="7" t="s">
        <v>38</v>
      </c>
      <c r="C52" s="7" t="s">
        <v>12</v>
      </c>
      <c r="D52" s="23">
        <v>47382.8</v>
      </c>
      <c r="E52" s="21">
        <v>497031.8</v>
      </c>
      <c r="F52" s="21">
        <v>103488.8</v>
      </c>
      <c r="G52" s="18">
        <f t="shared" si="3"/>
        <v>20.8</v>
      </c>
      <c r="H52" s="18">
        <f t="shared" si="4"/>
        <v>218.4</v>
      </c>
      <c r="I52" s="4"/>
    </row>
    <row r="53" spans="1:9" ht="15" customHeight="1" x14ac:dyDescent="0.2">
      <c r="A53" s="8" t="s">
        <v>63</v>
      </c>
      <c r="B53" s="9" t="s">
        <v>27</v>
      </c>
      <c r="C53" s="7" t="s">
        <v>6</v>
      </c>
      <c r="D53" s="22">
        <v>1320043.5</v>
      </c>
      <c r="E53" s="20">
        <v>6598294.9000000004</v>
      </c>
      <c r="F53" s="20">
        <v>2709554.6</v>
      </c>
      <c r="G53" s="17">
        <f t="shared" si="3"/>
        <v>41.1</v>
      </c>
      <c r="H53" s="17">
        <f t="shared" si="4"/>
        <v>205.3</v>
      </c>
      <c r="I53" s="4"/>
    </row>
    <row r="54" spans="1:9" ht="12.75" customHeight="1" x14ac:dyDescent="0.2">
      <c r="A54" s="10" t="s">
        <v>64</v>
      </c>
      <c r="B54" s="7" t="s">
        <v>27</v>
      </c>
      <c r="C54" s="7" t="s">
        <v>5</v>
      </c>
      <c r="D54" s="23">
        <v>587826.1</v>
      </c>
      <c r="E54" s="21">
        <v>4029926</v>
      </c>
      <c r="F54" s="21">
        <v>1706694.2</v>
      </c>
      <c r="G54" s="18">
        <f t="shared" si="3"/>
        <v>42.4</v>
      </c>
      <c r="H54" s="18">
        <f t="shared" si="4"/>
        <v>290.3</v>
      </c>
      <c r="I54" s="4"/>
    </row>
    <row r="55" spans="1:9" ht="12.75" customHeight="1" x14ac:dyDescent="0.2">
      <c r="A55" s="10" t="s">
        <v>65</v>
      </c>
      <c r="B55" s="7" t="s">
        <v>27</v>
      </c>
      <c r="C55" s="7" t="s">
        <v>8</v>
      </c>
      <c r="D55" s="23">
        <v>303407.8</v>
      </c>
      <c r="E55" s="21">
        <v>877997.6</v>
      </c>
      <c r="F55" s="21">
        <v>460679</v>
      </c>
      <c r="G55" s="18">
        <f t="shared" si="3"/>
        <v>52.5</v>
      </c>
      <c r="H55" s="18">
        <f t="shared" si="4"/>
        <v>151.80000000000001</v>
      </c>
      <c r="I55" s="4"/>
    </row>
    <row r="56" spans="1:9" ht="12.75" customHeight="1" x14ac:dyDescent="0.2">
      <c r="A56" s="10" t="s">
        <v>66</v>
      </c>
      <c r="B56" s="7" t="s">
        <v>27</v>
      </c>
      <c r="C56" s="7" t="s">
        <v>12</v>
      </c>
      <c r="D56" s="23">
        <v>174066.5</v>
      </c>
      <c r="E56" s="21">
        <v>480340.7</v>
      </c>
      <c r="F56" s="21">
        <v>206171.8</v>
      </c>
      <c r="G56" s="18">
        <f t="shared" si="3"/>
        <v>42.9</v>
      </c>
      <c r="H56" s="18">
        <f t="shared" si="4"/>
        <v>118.4</v>
      </c>
      <c r="I56" s="4"/>
    </row>
    <row r="57" spans="1:9" ht="12.75" customHeight="1" x14ac:dyDescent="0.2">
      <c r="A57" s="10" t="s">
        <v>67</v>
      </c>
      <c r="B57" s="7" t="s">
        <v>27</v>
      </c>
      <c r="C57" s="7" t="s">
        <v>14</v>
      </c>
      <c r="D57" s="23">
        <v>28608.6</v>
      </c>
      <c r="E57" s="21">
        <v>65992.899999999994</v>
      </c>
      <c r="F57" s="21">
        <v>29493.7</v>
      </c>
      <c r="G57" s="18">
        <f t="shared" si="3"/>
        <v>44.7</v>
      </c>
      <c r="H57" s="18">
        <f t="shared" si="4"/>
        <v>103.1</v>
      </c>
      <c r="I57" s="4"/>
    </row>
    <row r="58" spans="1:9" ht="27.75" customHeight="1" x14ac:dyDescent="0.2">
      <c r="A58" s="10" t="s">
        <v>68</v>
      </c>
      <c r="B58" s="7" t="s">
        <v>27</v>
      </c>
      <c r="C58" s="7" t="s">
        <v>16</v>
      </c>
      <c r="D58" s="23">
        <v>28305.7</v>
      </c>
      <c r="E58" s="21">
        <v>73223.899999999994</v>
      </c>
      <c r="F58" s="21">
        <v>40055.4</v>
      </c>
      <c r="G58" s="18">
        <f t="shared" si="3"/>
        <v>54.7</v>
      </c>
      <c r="H58" s="18">
        <f t="shared" si="4"/>
        <v>141.5</v>
      </c>
      <c r="I58" s="4"/>
    </row>
    <row r="59" spans="1:9" ht="15" customHeight="1" x14ac:dyDescent="0.2">
      <c r="A59" s="10" t="s">
        <v>69</v>
      </c>
      <c r="B59" s="7" t="s">
        <v>27</v>
      </c>
      <c r="C59" s="7" t="s">
        <v>27</v>
      </c>
      <c r="D59" s="23">
        <v>197828.7</v>
      </c>
      <c r="E59" s="21">
        <v>1070813.8</v>
      </c>
      <c r="F59" s="21">
        <v>266460.5</v>
      </c>
      <c r="G59" s="18">
        <f t="shared" si="3"/>
        <v>24.9</v>
      </c>
      <c r="H59" s="18">
        <f t="shared" si="4"/>
        <v>134.69999999999999</v>
      </c>
      <c r="I59" s="4"/>
    </row>
    <row r="60" spans="1:9" ht="15" customHeight="1" x14ac:dyDescent="0.2">
      <c r="A60" s="8" t="s">
        <v>70</v>
      </c>
      <c r="B60" s="9" t="s">
        <v>29</v>
      </c>
      <c r="C60" s="7" t="s">
        <v>6</v>
      </c>
      <c r="D60" s="22">
        <v>9155895.9000000004</v>
      </c>
      <c r="E60" s="20">
        <v>24766720.699999999</v>
      </c>
      <c r="F60" s="20">
        <v>10924247.4</v>
      </c>
      <c r="G60" s="17">
        <f t="shared" si="3"/>
        <v>44.1</v>
      </c>
      <c r="H60" s="17">
        <f t="shared" si="4"/>
        <v>119.3</v>
      </c>
      <c r="I60" s="4"/>
    </row>
    <row r="61" spans="1:9" ht="13.5" customHeight="1" x14ac:dyDescent="0.2">
      <c r="A61" s="10" t="s">
        <v>71</v>
      </c>
      <c r="B61" s="7" t="s">
        <v>29</v>
      </c>
      <c r="C61" s="7" t="s">
        <v>5</v>
      </c>
      <c r="D61" s="23">
        <v>114876.5</v>
      </c>
      <c r="E61" s="21">
        <v>1707380.5</v>
      </c>
      <c r="F61" s="21">
        <v>864335</v>
      </c>
      <c r="G61" s="18">
        <f t="shared" si="3"/>
        <v>50.6</v>
      </c>
      <c r="H61" s="18">
        <f>F61/D61*100</f>
        <v>752.4</v>
      </c>
      <c r="I61" s="4"/>
    </row>
    <row r="62" spans="1:9" ht="13.5" customHeight="1" x14ac:dyDescent="0.2">
      <c r="A62" s="10" t="s">
        <v>72</v>
      </c>
      <c r="B62" s="7" t="s">
        <v>29</v>
      </c>
      <c r="C62" s="7" t="s">
        <v>8</v>
      </c>
      <c r="D62" s="23">
        <v>1104612.3</v>
      </c>
      <c r="E62" s="21">
        <v>2258285.1</v>
      </c>
      <c r="F62" s="21">
        <v>1232731.8</v>
      </c>
      <c r="G62" s="18">
        <f t="shared" si="3"/>
        <v>54.6</v>
      </c>
      <c r="H62" s="18">
        <f t="shared" si="4"/>
        <v>111.6</v>
      </c>
      <c r="I62" s="4"/>
    </row>
    <row r="63" spans="1:9" ht="13.5" customHeight="1" x14ac:dyDescent="0.2">
      <c r="A63" s="10" t="s">
        <v>73</v>
      </c>
      <c r="B63" s="7" t="s">
        <v>29</v>
      </c>
      <c r="C63" s="7" t="s">
        <v>10</v>
      </c>
      <c r="D63" s="23">
        <v>5864826.5999999996</v>
      </c>
      <c r="E63" s="21">
        <v>11763067.699999999</v>
      </c>
      <c r="F63" s="21">
        <v>5773758.7999999998</v>
      </c>
      <c r="G63" s="18">
        <f t="shared" si="3"/>
        <v>49.1</v>
      </c>
      <c r="H63" s="18">
        <f t="shared" si="4"/>
        <v>98.4</v>
      </c>
      <c r="I63" s="4"/>
    </row>
    <row r="64" spans="1:9" ht="12.75" customHeight="1" x14ac:dyDescent="0.2">
      <c r="A64" s="10" t="s">
        <v>74</v>
      </c>
      <c r="B64" s="7" t="s">
        <v>29</v>
      </c>
      <c r="C64" s="7" t="s">
        <v>12</v>
      </c>
      <c r="D64" s="23">
        <v>1993244.9</v>
      </c>
      <c r="E64" s="21">
        <v>8809940.8000000007</v>
      </c>
      <c r="F64" s="21">
        <v>2980136.4</v>
      </c>
      <c r="G64" s="18">
        <f t="shared" si="3"/>
        <v>33.799999999999997</v>
      </c>
      <c r="H64" s="18">
        <f t="shared" si="4"/>
        <v>149.5</v>
      </c>
      <c r="I64" s="4"/>
    </row>
    <row r="65" spans="1:9" ht="13.5" customHeight="1" x14ac:dyDescent="0.2">
      <c r="A65" s="10" t="s">
        <v>75</v>
      </c>
      <c r="B65" s="7" t="s">
        <v>29</v>
      </c>
      <c r="C65" s="7" t="s">
        <v>16</v>
      </c>
      <c r="D65" s="23">
        <v>78335.600000000006</v>
      </c>
      <c r="E65" s="21">
        <v>228046.6</v>
      </c>
      <c r="F65" s="21">
        <v>73285.399999999994</v>
      </c>
      <c r="G65" s="18">
        <f t="shared" si="3"/>
        <v>32.1</v>
      </c>
      <c r="H65" s="18">
        <f t="shared" si="4"/>
        <v>93.6</v>
      </c>
      <c r="I65" s="4"/>
    </row>
    <row r="66" spans="1:9" ht="15" customHeight="1" x14ac:dyDescent="0.2">
      <c r="A66" s="8" t="s">
        <v>76</v>
      </c>
      <c r="B66" s="9" t="s">
        <v>20</v>
      </c>
      <c r="C66" s="7" t="s">
        <v>6</v>
      </c>
      <c r="D66" s="22">
        <v>220947.8</v>
      </c>
      <c r="E66" s="20">
        <v>822207.5</v>
      </c>
      <c r="F66" s="20">
        <v>304654.40000000002</v>
      </c>
      <c r="G66" s="17">
        <f t="shared" si="3"/>
        <v>37.1</v>
      </c>
      <c r="H66" s="17">
        <f t="shared" si="4"/>
        <v>137.9</v>
      </c>
      <c r="I66" s="4"/>
    </row>
    <row r="67" spans="1:9" ht="13.5" customHeight="1" x14ac:dyDescent="0.2">
      <c r="A67" s="10" t="s">
        <v>77</v>
      </c>
      <c r="B67" s="7" t="s">
        <v>20</v>
      </c>
      <c r="C67" s="7" t="s">
        <v>8</v>
      </c>
      <c r="D67" s="23">
        <v>6336.7</v>
      </c>
      <c r="E67" s="21">
        <v>419342.9</v>
      </c>
      <c r="F67" s="21">
        <v>79978.2</v>
      </c>
      <c r="G67" s="18">
        <f t="shared" ref="G67:G69" si="9">F67/E67*100</f>
        <v>19.100000000000001</v>
      </c>
      <c r="H67" s="18">
        <f t="shared" ref="H67:H69" si="10">F67/D67*100</f>
        <v>1262.0999999999999</v>
      </c>
      <c r="I67" s="4"/>
    </row>
    <row r="68" spans="1:9" ht="13.5" customHeight="1" x14ac:dyDescent="0.2">
      <c r="A68" s="10" t="s">
        <v>78</v>
      </c>
      <c r="B68" s="7" t="s">
        <v>20</v>
      </c>
      <c r="C68" s="7" t="s">
        <v>10</v>
      </c>
      <c r="D68" s="23">
        <v>208027.5</v>
      </c>
      <c r="E68" s="21">
        <v>385241.3</v>
      </c>
      <c r="F68" s="21">
        <v>217355.2</v>
      </c>
      <c r="G68" s="18">
        <f t="shared" si="9"/>
        <v>56.4</v>
      </c>
      <c r="H68" s="18">
        <f t="shared" si="10"/>
        <v>104.5</v>
      </c>
      <c r="I68" s="4"/>
    </row>
    <row r="69" spans="1:9" ht="27" customHeight="1" x14ac:dyDescent="0.2">
      <c r="A69" s="10" t="s">
        <v>79</v>
      </c>
      <c r="B69" s="7" t="s">
        <v>20</v>
      </c>
      <c r="C69" s="7" t="s">
        <v>14</v>
      </c>
      <c r="D69" s="23">
        <v>6583.6</v>
      </c>
      <c r="E69" s="21">
        <v>17623.2</v>
      </c>
      <c r="F69" s="21">
        <v>7321</v>
      </c>
      <c r="G69" s="18">
        <f t="shared" si="9"/>
        <v>41.5</v>
      </c>
      <c r="H69" s="18">
        <f t="shared" si="10"/>
        <v>111.2</v>
      </c>
      <c r="I69" s="4"/>
    </row>
    <row r="70" spans="1:9" ht="15.75" customHeight="1" x14ac:dyDescent="0.2">
      <c r="A70" s="8" t="s">
        <v>80</v>
      </c>
      <c r="B70" s="9" t="s">
        <v>42</v>
      </c>
      <c r="C70" s="7" t="s">
        <v>6</v>
      </c>
      <c r="D70" s="22">
        <v>10075.1</v>
      </c>
      <c r="E70" s="20">
        <v>24048.9</v>
      </c>
      <c r="F70" s="20">
        <v>10787</v>
      </c>
      <c r="G70" s="17">
        <f t="shared" si="3"/>
        <v>44.9</v>
      </c>
      <c r="H70" s="17">
        <f t="shared" si="4"/>
        <v>107.1</v>
      </c>
      <c r="I70" s="4"/>
    </row>
    <row r="71" spans="1:9" ht="12.75" customHeight="1" x14ac:dyDescent="0.2">
      <c r="A71" s="10" t="s">
        <v>81</v>
      </c>
      <c r="B71" s="7" t="s">
        <v>42</v>
      </c>
      <c r="C71" s="7" t="s">
        <v>8</v>
      </c>
      <c r="D71" s="23">
        <v>10075.1</v>
      </c>
      <c r="E71" s="21">
        <v>24048.9</v>
      </c>
      <c r="F71" s="21">
        <v>10787</v>
      </c>
      <c r="G71" s="18">
        <f t="shared" ref="G71:G73" si="11">F71/E71*100</f>
        <v>44.9</v>
      </c>
      <c r="H71" s="18">
        <f t="shared" ref="H71:H73" si="12">F71/D71*100</f>
        <v>107.1</v>
      </c>
      <c r="I71" s="4"/>
    </row>
    <row r="72" spans="1:9" ht="27.75" customHeight="1" x14ac:dyDescent="0.2">
      <c r="A72" s="19" t="s">
        <v>97</v>
      </c>
      <c r="B72" s="9" t="s">
        <v>22</v>
      </c>
      <c r="C72" s="7" t="s">
        <v>6</v>
      </c>
      <c r="D72" s="22">
        <v>517688.4</v>
      </c>
      <c r="E72" s="20">
        <v>1235000</v>
      </c>
      <c r="F72" s="20">
        <v>483475.7</v>
      </c>
      <c r="G72" s="17">
        <f t="shared" si="11"/>
        <v>39.1</v>
      </c>
      <c r="H72" s="17">
        <f t="shared" si="12"/>
        <v>93.4</v>
      </c>
      <c r="I72" s="4"/>
    </row>
    <row r="73" spans="1:9" ht="26.25" customHeight="1" x14ac:dyDescent="0.2">
      <c r="A73" s="16" t="s">
        <v>98</v>
      </c>
      <c r="B73" s="7" t="s">
        <v>22</v>
      </c>
      <c r="C73" s="7" t="s">
        <v>5</v>
      </c>
      <c r="D73" s="23">
        <v>517688.4</v>
      </c>
      <c r="E73" s="21">
        <v>1235000</v>
      </c>
      <c r="F73" s="21">
        <v>483475.7</v>
      </c>
      <c r="G73" s="18">
        <f t="shared" si="11"/>
        <v>39.1</v>
      </c>
      <c r="H73" s="18">
        <f t="shared" si="12"/>
        <v>93.4</v>
      </c>
      <c r="I73" s="4"/>
    </row>
    <row r="74" spans="1:9" ht="38.25" customHeight="1" x14ac:dyDescent="0.2">
      <c r="A74" s="8" t="s">
        <v>82</v>
      </c>
      <c r="B74" s="9" t="s">
        <v>83</v>
      </c>
      <c r="C74" s="7" t="s">
        <v>6</v>
      </c>
      <c r="D74" s="22">
        <v>4462919.9000000004</v>
      </c>
      <c r="E74" s="20">
        <v>5388719.5</v>
      </c>
      <c r="F74" s="20">
        <v>3757713.5</v>
      </c>
      <c r="G74" s="17">
        <f t="shared" ref="G74:G77" si="13">F74/E74*100</f>
        <v>69.7</v>
      </c>
      <c r="H74" s="17">
        <f t="shared" ref="H74:H77" si="14">F74/D74*100</f>
        <v>84.2</v>
      </c>
      <c r="I74" s="4"/>
    </row>
    <row r="75" spans="1:9" ht="41.25" customHeight="1" x14ac:dyDescent="0.2">
      <c r="A75" s="10" t="s">
        <v>84</v>
      </c>
      <c r="B75" s="7" t="s">
        <v>83</v>
      </c>
      <c r="C75" s="7" t="s">
        <v>5</v>
      </c>
      <c r="D75" s="23">
        <v>3179466.5</v>
      </c>
      <c r="E75" s="21">
        <v>4490537.0999999996</v>
      </c>
      <c r="F75" s="21">
        <v>3400755.4</v>
      </c>
      <c r="G75" s="18">
        <f t="shared" si="13"/>
        <v>75.7</v>
      </c>
      <c r="H75" s="18">
        <f t="shared" si="14"/>
        <v>107</v>
      </c>
      <c r="I75" s="4"/>
    </row>
    <row r="76" spans="1:9" ht="12" customHeight="1" x14ac:dyDescent="0.2">
      <c r="A76" s="10" t="s">
        <v>85</v>
      </c>
      <c r="B76" s="7" t="s">
        <v>83</v>
      </c>
      <c r="C76" s="7" t="s">
        <v>8</v>
      </c>
      <c r="D76" s="23">
        <v>43334.7</v>
      </c>
      <c r="E76" s="21">
        <v>181176.2</v>
      </c>
      <c r="F76" s="21">
        <v>15370</v>
      </c>
      <c r="G76" s="18">
        <f t="shared" si="13"/>
        <v>8.5</v>
      </c>
      <c r="H76" s="18">
        <f t="shared" si="14"/>
        <v>35.5</v>
      </c>
      <c r="I76" s="4"/>
    </row>
    <row r="77" spans="1:9" ht="26.25" customHeight="1" x14ac:dyDescent="0.2">
      <c r="A77" s="10" t="s">
        <v>86</v>
      </c>
      <c r="B77" s="7" t="s">
        <v>83</v>
      </c>
      <c r="C77" s="7" t="s">
        <v>10</v>
      </c>
      <c r="D77" s="23">
        <v>1240118.7</v>
      </c>
      <c r="E77" s="21">
        <v>717006.2</v>
      </c>
      <c r="F77" s="21">
        <v>341588.1</v>
      </c>
      <c r="G77" s="18">
        <f t="shared" si="13"/>
        <v>47.6</v>
      </c>
      <c r="H77" s="18">
        <f t="shared" si="14"/>
        <v>27.5</v>
      </c>
      <c r="I77" s="4"/>
    </row>
    <row r="78" spans="1:9" ht="15" customHeight="1" x14ac:dyDescent="0.2">
      <c r="A78" s="12" t="s">
        <v>87</v>
      </c>
      <c r="B78" s="8" t="s">
        <v>6</v>
      </c>
      <c r="C78" s="8" t="s">
        <v>6</v>
      </c>
      <c r="D78" s="24">
        <v>30996861.699999999</v>
      </c>
      <c r="E78" s="24">
        <f>E6+E15+E17+E22+E31+E37+E41+E49+E53+E60+E66+E70+E72+E74</f>
        <v>84227997.799999997</v>
      </c>
      <c r="F78" s="24">
        <f>F6+F15+F17+F22+F31+F37+F41+F49+F53+F60+F66+F70+F72+F74</f>
        <v>34980931.5</v>
      </c>
      <c r="G78" s="17">
        <f>F78/E78*100</f>
        <v>41.5</v>
      </c>
      <c r="H78" s="17">
        <f>F78/D78*100</f>
        <v>112.9</v>
      </c>
      <c r="I78" s="4"/>
    </row>
  </sheetData>
  <autoFilter ref="A5:I78"/>
  <mergeCells count="8">
    <mergeCell ref="A1:H1"/>
    <mergeCell ref="A4:A5"/>
    <mergeCell ref="B4:C4"/>
    <mergeCell ref="D4:D5"/>
    <mergeCell ref="E4:E5"/>
    <mergeCell ref="F4:F5"/>
    <mergeCell ref="G4:G5"/>
    <mergeCell ref="H4:H5"/>
  </mergeCells>
  <pageMargins left="0.59055118110236227" right="0.39370078740157483" top="0.59055118110236227" bottom="0.62992125984251968" header="0.31496062992125984" footer="0.31496062992125984"/>
  <pageSetup paperSize="9" scale="74" fitToHeight="0" orientation="portrait" useFirstPageNumber="1" r:id="rId1"/>
  <headerFooter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Расходы РЗПР</vt:lpstr>
      <vt:lpstr>'Расходы РЗПР'!Заголовки_для_печати</vt:lpstr>
      <vt:lpstr>'Расходы РЗПР'!Область_печати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Анастасия Гаранина</cp:lastModifiedBy>
  <cp:lastPrinted>2020-09-15T04:08:49Z</cp:lastPrinted>
  <dcterms:created xsi:type="dcterms:W3CDTF">2018-08-06T23:24:24Z</dcterms:created>
  <dcterms:modified xsi:type="dcterms:W3CDTF">2020-09-15T04:09:21Z</dcterms:modified>
</cp:coreProperties>
</file>