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0" windowWidth="19440" windowHeight="11895"/>
  </bookViews>
  <sheets>
    <sheet name="отч по госпрограммам" sheetId="3" r:id="rId1"/>
  </sheets>
  <definedNames>
    <definedName name="_xlnm._FilterDatabase" localSheetId="0" hidden="1">'отч по госпрограммам'!$A$5:$L$38</definedName>
    <definedName name="_xlnm.Print_Titles" localSheetId="0">'отч по госпрограммам'!$4:$6</definedName>
    <definedName name="_xlnm.Print_Area" localSheetId="0">'отч по госпрограммам'!$A$1:$I$38</definedName>
  </definedNames>
  <calcPr calcId="145621"/>
</workbook>
</file>

<file path=xl/calcChain.xml><?xml version="1.0" encoding="utf-8"?>
<calcChain xmlns="http://schemas.openxmlformats.org/spreadsheetml/2006/main">
  <c r="G25" i="3" l="1"/>
  <c r="G36" i="3" l="1"/>
  <c r="H36" i="3"/>
  <c r="G33" i="3"/>
  <c r="H33" i="3"/>
  <c r="G29" i="3"/>
  <c r="G28" i="3"/>
  <c r="H10" i="3" l="1"/>
  <c r="G7" i="3"/>
  <c r="H7" i="3"/>
  <c r="H8" i="3"/>
  <c r="H9" i="3"/>
  <c r="H11" i="3"/>
  <c r="H12" i="3"/>
  <c r="H13" i="3"/>
  <c r="H14" i="3"/>
  <c r="H15" i="3"/>
  <c r="H16" i="3"/>
  <c r="H17" i="3"/>
  <c r="H18" i="3"/>
  <c r="H19" i="3"/>
  <c r="H20" i="3"/>
  <c r="H21" i="3"/>
  <c r="H22" i="3"/>
  <c r="H23" i="3"/>
  <c r="H24" i="3"/>
  <c r="H25" i="3"/>
  <c r="H26" i="3"/>
  <c r="H27" i="3"/>
  <c r="H28" i="3"/>
  <c r="H29" i="3"/>
  <c r="H30" i="3"/>
  <c r="H31" i="3"/>
  <c r="H32" i="3"/>
  <c r="H34" i="3"/>
  <c r="H35" i="3"/>
  <c r="H37" i="3"/>
  <c r="E38" i="3"/>
  <c r="G35" i="3" l="1"/>
  <c r="G30" i="3"/>
  <c r="C38" i="3" l="1"/>
  <c r="G8" i="3" l="1"/>
  <c r="G9" i="3"/>
  <c r="G10" i="3"/>
  <c r="G11" i="3"/>
  <c r="G12" i="3"/>
  <c r="G13" i="3"/>
  <c r="G14" i="3"/>
  <c r="G15" i="3"/>
  <c r="G16" i="3"/>
  <c r="G17" i="3"/>
  <c r="G18" i="3"/>
  <c r="G19" i="3"/>
  <c r="G20" i="3"/>
  <c r="G21" i="3"/>
  <c r="G22" i="3"/>
  <c r="G23" i="3"/>
  <c r="G24" i="3"/>
  <c r="G26" i="3"/>
  <c r="G27" i="3"/>
  <c r="G31" i="3"/>
  <c r="G34" i="3"/>
  <c r="G37" i="3"/>
  <c r="D38" i="3" l="1"/>
  <c r="F38" i="3"/>
  <c r="H38" i="3" s="1"/>
  <c r="G38" i="3" l="1"/>
</calcChain>
</file>

<file path=xl/sharedStrings.xml><?xml version="1.0" encoding="utf-8"?>
<sst xmlns="http://schemas.openxmlformats.org/spreadsheetml/2006/main" count="108" uniqueCount="103">
  <si>
    <t>Наименование показателя</t>
  </si>
  <si>
    <t>01</t>
  </si>
  <si>
    <t/>
  </si>
  <si>
    <t>02</t>
  </si>
  <si>
    <t>03</t>
  </si>
  <si>
    <t>04</t>
  </si>
  <si>
    <t>05</t>
  </si>
  <si>
    <t>06</t>
  </si>
  <si>
    <t>07</t>
  </si>
  <si>
    <t>11</t>
  </si>
  <si>
    <t>13</t>
  </si>
  <si>
    <t>10</t>
  </si>
  <si>
    <t>09</t>
  </si>
  <si>
    <t>08</t>
  </si>
  <si>
    <t>12</t>
  </si>
  <si>
    <t>14</t>
  </si>
  <si>
    <t>Итого расходов</t>
  </si>
  <si>
    <t>(тыс.рублей)</t>
  </si>
  <si>
    <t>Процент исполнения к первоначально утвержденному бюджету                         (гр. 6/гр.4)</t>
  </si>
  <si>
    <t>Причины отклонения от первоначально утвержденных значений (+/-5%)</t>
  </si>
  <si>
    <t>Государственная программа Забайкальского края "Экономическое развитие"</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</si>
  <si>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</si>
  <si>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Государственная программа Забайкальского края "Воспроизводство и использование природных ресурсов"</t>
  </si>
  <si>
    <t>Государственная программа Забайкальского края "Охрана окружающей среды"</t>
  </si>
  <si>
    <t>Государственная программа Забайкальского края "Развитие территорий и жилищная политика Забайкальского края"</t>
  </si>
  <si>
    <t>Государственная программа Забайкальского края "Развитие транспортной системы Забайкальского края"</t>
  </si>
  <si>
    <t>Государственная программа Забайкальского края "Развитие культуры в Забайкальском крае (2014–2020 годы)"</t>
  </si>
  <si>
    <t>Государственная программа Забайкальского края "Развитие здравоохранения Забайкальского края"</t>
  </si>
  <si>
    <t>Государственная программа Забайкальского края "Развитие физической культуры и спорта в Забайкальском крае"</t>
  </si>
  <si>
    <t>Государственная программа Забайкальского края "Совершенствование государственного управления Забайкальского края"</t>
  </si>
  <si>
    <t>Государственная программа Забайкальского края "Обеспечение градостроительной деятельности на территории Забайкальского края"</t>
  </si>
  <si>
    <t>Государственная программа Забайкальского края "Развитие жилищно-коммунального хозяйства Забайкальского края"</t>
  </si>
  <si>
    <t>Непрограммная деятельность</t>
  </si>
  <si>
    <t>15</t>
  </si>
  <si>
    <t>16</t>
  </si>
  <si>
    <t>17</t>
  </si>
  <si>
    <t>18</t>
  </si>
  <si>
    <t>19</t>
  </si>
  <si>
    <t>20</t>
  </si>
  <si>
    <t>21</t>
  </si>
  <si>
    <t>23</t>
  </si>
  <si>
    <t>24</t>
  </si>
  <si>
    <t>25</t>
  </si>
  <si>
    <t>26</t>
  </si>
  <si>
    <t>27</t>
  </si>
  <si>
    <t>28</t>
  </si>
  <si>
    <t>88</t>
  </si>
  <si>
    <t>Государственная программа Забайкальского края "Развитие образования Забайкальского края на 2014–2025 годы"</t>
  </si>
  <si>
    <t>22</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</si>
  <si>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</si>
  <si>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Государственная программа Забайкальского края "Формирование современной городской среды (2018–2022 годы)"</t>
  </si>
  <si>
    <t>29</t>
  </si>
  <si>
    <t>Процент исполнения к уточненной сводной бюджетной росписи                         (гр. 6/гр.5)</t>
  </si>
  <si>
    <t>План в соответствии с уточненной сводной бюджетной росписью</t>
  </si>
  <si>
    <t xml:space="preserve">Код ГП </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</si>
  <si>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</si>
  <si>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</si>
  <si>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Государственная программа Забайкальского края "Содействие занятости населения"</t>
  </si>
  <si>
    <t>Государственная программа Забайкальского края "Развитие лесного хозяйства Забайкальского края"</t>
  </si>
  <si>
    <t>Государственная программа Забайкальского края "Управление государственной собственностью Забайкальского края"</t>
  </si>
  <si>
    <t>Государственная программа Забайкальского края "Развитие международной, внешнеэкономической деятельности и туризма в Забайкальском крае"</t>
  </si>
  <si>
    <t>Государственная программа Забайкальского края "Социальная поддержка граждан"</t>
  </si>
  <si>
    <t>Государственная программа Забайкальского края "Устойчивое развитие сельских территорий"</t>
  </si>
  <si>
    <t>Государственная программа Забайкальского края "Социально-экономическое развитие Агинского Бурятского округа Забайкальского края на 2014–2021 годы"</t>
  </si>
  <si>
    <t>Государственная программа "Энергосбережение и повышение энергетической эффективности в Забайкальском крае"</t>
  </si>
  <si>
    <t>Государственная программа Забайкальского края "Комплексные меры по улучшению наркологической ситуации в Забайкальском крае"</t>
  </si>
  <si>
    <t>Государственная программа Забайкальского края "Доступная среда"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</si>
  <si>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</si>
  <si>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 xml:space="preserve">Аналитические данные об исполнении расходов бюджета Забайкальского края в разрезе государственных программ за 2019 год  
в сравнении с первоначально утвержденными и уточненными значениями </t>
  </si>
  <si>
    <t>Фактическое исполнение за 2019 год</t>
  </si>
  <si>
    <t xml:space="preserve">В процессе исполнения бюджета увеличен объем дотации на поддержку мер по обеспечению сбалансированности бюджетов на 967,6 млн. рублей с целью направления средств на первоочередные и неотложные вопросы местного значения муниципальных образований, увеличен объем субсидии на погашение кредиторской задолженности местных бюджетов - на 498,5 млн. рублей, выделена целевая субсидия на оплату труда в сумме 2 201,5 млн. рублей. Кроме того увеличены расходы на осуществление городским округом "Город Чита" функций административного центра.
</t>
  </si>
  <si>
    <t>Увеличение объема финансового обеспечения госдарственной программы обусловлено выделением дополнительных бюджетных ассигнований на доведение заработной платы работников до уровня 12 месяцев, на техническое сопровождение и развитие систем экстренного оповещения вызова экстренных оперативных служб по единому номеру 112, комплексной системы экстренного оповещения населения, на разработку ПСД на строительство пожарного депо в с. Баляга Петровск-Забайкальского района, а также специализированное оборудование, автотранспорт и инвентарь для обеспечения служб экстренного реагирования.</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</si>
  <si>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</si>
  <si>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Х</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</si>
  <si>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</si>
  <si>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31</t>
  </si>
  <si>
    <t>Исполнение ниже запланированного уровня сложилось за счет образования экономии по результатам проведения конкурсных процедур.</t>
  </si>
  <si>
    <t xml:space="preserve">Финансирование осуществлялось в соответствии с представленными заявками Министерства Министерство ЖКХ, энергетики, цифровизации и связи Забайкальского края исходя из фактической потребности. </t>
  </si>
  <si>
    <t>Увеличение объема финансового обеспечения государственной программы обусловлено выделением федеральных средств в рамках мероприятий плана ЦЭР на строительство детского сада в г. Чита.</t>
  </si>
  <si>
    <t>В процессе исполнения бюджета 2019 года увеличен объем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</si>
  <si>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объема финансового обеспечения государственной программы обусловлено выделением дополнительных бюджетных ассигнований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</si>
  <si>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</si>
  <si>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выделены на:
1) реализацию мероприятий проекта "Забайкалье - территория будущего";
2) выделение субсидии социально ориентированной некоммерческой организации "Забайкальское войсковое казачье общество".</t>
  </si>
  <si>
    <t>Увеличение объема финансового обеспечения государственной программы обусловлено выделением дополнительных бюджетных ассигнований:
1) на организацию Международного бурятского фестиваля "Алтаргана-2019";
2)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Агигского Бурятского округа  Забайкальского края.</t>
  </si>
  <si>
    <t>Причинами отклонения фактического исполнения от плановых назначений послужило:
1) несоблюдение подрядными организациями сроков выполнения работ на разработку ПСД для строительства инженерных сооружений; 
2) невыполнение подрядчиком работ по контракту в рамках  мероприятия "Осуществление отдельных полномочий в области водных отношений", предоставление проектно-сметной документации с существенными отклонениями от технического задания;
3) наличие экономии по торгам по мероприятию "Текущие работы по ремонту, содержанию и безаварийной эксплуатации гидротехнических сооружений".</t>
  </si>
  <si>
    <t xml:space="preserve">Увеличение объема финансового обеспечения государственной программы обусловлено:
1)  поступлением средств из федерального бюджета на реализацию мероприятий плана ЦЭР и национального проекта "Безопасные и качественные автомобильные дороги".
2) выделением дополнительных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3) на компенсацию части затрат или недополученных доходов  при выполнении социально 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
</t>
  </si>
  <si>
    <t>Финансирование осуществлялось в соответствии с представленными заявками  Министерства экономического развития Забайкальского края, исходя из фактической потребности. Дополнительные бюджетные ассигнования выделялись на доведение заработной платы работников до уровня 12 месяцев, для открытия филиала КГАУ "МФЦ Забайкальского края", а также  ввода в эксплуатацию (ремонт, оборудование) здания, расположенного по адресу г. Чита, ул. Ярославского д. 4)</t>
  </si>
  <si>
    <t>В процессе исполнения бюджета 2019 года Министерству образования, науки и молодежной политики Забайкальского края  выделялись дополнительные бюджетные ассигнования:
1) на обеспечение выплаты заработной платы работникам образовательных учреждений (в том числе в рамках субвенции на образование), включая расходы на достижение целевых показателей оплаты труда "указных" категорий работников;
2)  на реализацию мероприятий противопожарной и антитеррористической защищенности;
3) на удорожание стоимости строительства и  оснащение ДОУ;
4) на разработку ПСД для строительства школ за счет средств Резервного фонда края.
Кроме того в 2019 году из федерального бюджета поступили межбюджетные трансферты  на реализацию мероприятий национальных проектов, государственных программ  и мероприятий Плана социального развития ЦЭР.</t>
  </si>
  <si>
    <t>Увеличение объема финансового обеспечения государственной программы обусловлено:
1)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2) увеличением расходов на осуществление городским округом "Город Чита" функций административного центра;
3)  выделением дополнительных средств на доведение заработной платы  работников  Министерства строительства, дорожного хозяйства и транспорта Забайкальского края до уровня 12 месяцев.</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</si>
  <si>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мероприятия противопожарной и антитеррористической защищенности, на мероприятия по популяризации и обеспечению доступности услуг в сфере культуры.</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</si>
  <si>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на разработку ПСД для строительства ФАПов (за счет средств Резервного фонда края);
2) увеличение расходов обеспечение текущей деятельности подведомственных учреждений;
3) на доведение заработной платы  работников  Министерства здравоохранения Забайкальского края и его подведомственных учреждений до уровня 12 месяцев.</t>
  </si>
  <si>
    <t>Дополнительные бюджетные ассигнования выделялись: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реализацию мероприятий противопожарной и антитеррористической защищенности;
3) на обеспечение выполнения нового расходного обязательтсва по осуществлению единовременной выплаты при рождении первого ребенка;
4) на выплату регионального материнского (семейного) капитала при рождении второго ребенка.</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</si>
  <si>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увеличение расходов обеспечение текущей деятельности подведомственных учреждений;
3) на доведение заработной платы  работников  Министерства физической культуры и спорта Забайкальского края до уровня 12 месяцев.</t>
  </si>
  <si>
    <t>Увеличение объема финансового обеспечения госдарственной программы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выделением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службе Забайкальского края до уровня 12 месяцев.</t>
  </si>
  <si>
    <t>Увеличение бюджетных ассигнований государственной программы связано с увеличением расходов на обеспечение населения оборудованием для приема цифрового телевидения за счет средств резервного фонда Правительства Российской Федерации, доведение заработной платы работников Министерства ЖКХ, энергетики, цифровизации и связи Забайкальского края до уровня 12 месяцев.</t>
  </si>
  <si>
    <t>Увеличение бюджетных ассигнований государственной программы  за счет средств краевого бюджета связано с реализацией мероприятий по ликвидации мест несанкционированного размещения отходов и на доведение заработной платы  работников государственных учреждений, обеспечивающих предоставление услуг в области охраны и мониторинга окружающей среды,  до уровня 12 месяцев.</t>
  </si>
  <si>
    <t>Финансирование осуществлялось в соответствии с представленными заявками  Министерства природных ресурсов Забайкальского края исходя из фактической потребности.  Увеличение бюджетных ассигнований обусловлено ростом расходов на обеспечение выплаты заработной платы работников государственных учреждений, обеспечивающих предоставление услуг в области лесного хозяйства.</t>
  </si>
  <si>
    <t>В процессе исполнения произошло увеличение бюджетных ассигнований:
1) на приобретение специализированного жилья, а также объекта недвижимого имущества в государственную собственность в целях выполнения требований к реализации мероприятий по организации оказания комплекса услуг, сервисов и мер поддержки субъектам малого и среднего предпринимательства в центрах "Мой бизнес" в рамках национального проекта "Малое и среднее предпринимательство и поддержка индивидуальной предпринимательской инициативы";
2) на ремонт ЛЭП в муниципальном районе "Тунгиро-Олёкминский район" и ремонт Первомайской ТЭЦ;
2) на обеспечение выплаты заработной платы работников подведомственного учреждения КГУ "Центр обслуживания, содержания и продаж казенного имущества Забайкальского края", доведение заработной платы  работников Департамента государственного имущества Забайкальского края до уровня 12 месяцев.</t>
  </si>
  <si>
    <t xml:space="preserve">Низкий процент исполнения сложился по причине неосвоения средств по вине подрядных организаций по следующим объектам:
1) ФАП с. Сохондо;
2) автомобильная дорога п.г.т. Шерловая гора – с. Приозерное" Борзинского района. </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</si>
  <si>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2) на повышение доступности и качества реабилитационных услуг в Забайкальском крае.</t>
  </si>
  <si>
    <t>Бюджетные ассигнования выделялись исходя из фактически поступивших заявлений на выплату пособий и компенсаций.</t>
  </si>
  <si>
    <t>План по закону о бюджете первоначальный
(1668-ЗЗК от 25.12.2018 г.)</t>
  </si>
  <si>
    <t>План по закону о бюджете уточненный (1779-ЗЗК от 27.12.2019 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</si>
</sst>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quot;р.&quot;_-;\-* #,##0.00&quot;р.&quot;_-;_-* &quot;-&quot;??&quot;р.&quot;_-;_-@_-"/>
    <numFmt numFmtId="164" formatCode="_-* #,##0.0_р_._-;\-* #,##0.0_р_._-;_-* &quot;-&quot;?_р_._-;_-@_-"/>
    <numFmt numFmtId="165" formatCode="#,##0.0_ ;\-#,##0.0\ "/>
  </numFmts>
  <fonts count="16" x14ac:knownFonts="1">
    <font>
      <sz val="10"/>
      <color rgb="FF000000"/>
      <name val="Times New Roman"/>
      <family val="1"/>
      <charset val="204"/>
    </font>
    <font>
      <sz val="10"/>
      <name val="Arial Cyr"/>
      <charset val="204"/>
    </font>
    <font>
      <sz val="11"/>
      <name val="Times New Roman"/>
      <family val="1"/>
      <charset val="204"/>
    </font>
    <font>
      <b/>
      <sz val="11"/>
      <color indexed="8"/>
      <name val="Times New Roman"/>
      <family val="1"/>
      <charset val="204"/>
    </font>
    <font>
      <b/>
      <sz val="13"/>
      <name val="Times New Roman"/>
      <family val="1"/>
      <charset val="204"/>
    </font>
    <font>
      <sz val="10"/>
      <name val="Times New Roman"/>
      <family val="1"/>
      <charset val="204"/>
    </font>
    <font>
      <b/>
      <sz val="13"/>
      <color indexed="8"/>
      <name val="Times New Roman"/>
      <family val="1"/>
      <charset val="204"/>
    </font>
    <font>
      <b/>
      <sz val="13"/>
      <color rgb="FF000000"/>
      <name val="Times New Roman"/>
      <family val="1"/>
      <charset val="204"/>
    </font>
    <font>
      <b/>
      <sz val="10"/>
      <color rgb="FF000000"/>
      <name val="Times New Roman"/>
      <family val="1"/>
      <charset val="204"/>
    </font>
    <font>
      <b/>
      <sz val="11"/>
      <color rgb="FF000000"/>
      <name val="Times New Roman"/>
      <family val="1"/>
      <charset val="204"/>
    </font>
    <font>
      <b/>
      <sz val="10"/>
      <color rgb="FF000000"/>
      <name val="Arial"/>
      <family val="2"/>
      <charset val="204"/>
    </font>
    <font>
      <sz val="11"/>
      <color theme="1"/>
      <name val="Times New Roman"/>
      <family val="1"/>
      <charset val="204"/>
    </font>
    <font>
      <sz val="11"/>
      <color rgb="FF000000"/>
      <name val="Times New Roman"/>
      <family val="1"/>
      <charset val="204"/>
    </font>
    <font>
      <sz val="10"/>
      <color rgb="FF000000"/>
      <name val="Times New Roman"/>
      <family val="1"/>
      <charset val="204"/>
    </font>
    <font>
      <b/>
      <sz val="11"/>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DCE6F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44" fontId="0" fillId="0" borderId="0">
      <alignment vertical="top" wrapText="1"/>
    </xf>
    <xf numFmtId="0" fontId="1" fillId="0" borderId="0"/>
    <xf numFmtId="0" fontId="10" fillId="4" borderId="2">
      <alignment horizontal="left" vertical="top" wrapText="1"/>
    </xf>
    <xf numFmtId="4" fontId="10" fillId="4" borderId="2">
      <alignment horizontal="right" vertical="top" shrinkToFit="1"/>
    </xf>
    <xf numFmtId="44" fontId="13" fillId="0" borderId="0">
      <alignment vertical="top" wrapText="1"/>
    </xf>
  </cellStyleXfs>
  <cellXfs count="41">
    <xf numFmtId="44" fontId="0" fillId="0" borderId="0" xfId="0">
      <alignment vertical="top" wrapText="1"/>
    </xf>
    <xf numFmtId="44" fontId="0" fillId="2" borderId="0" xfId="0" applyNumberFormat="1" applyFont="1" applyFill="1" applyAlignment="1">
      <alignment vertical="top" wrapText="1"/>
    </xf>
    <xf numFmtId="0" fontId="3" fillId="2" borderId="0" xfId="0" applyNumberFormat="1" applyFont="1" applyFill="1" applyAlignment="1">
      <alignment vertical="top" wrapText="1"/>
    </xf>
    <xf numFmtId="0" fontId="7" fillId="2" borderId="0" xfId="0" applyNumberFormat="1" applyFont="1" applyFill="1" applyAlignment="1">
      <alignment vertical="center" wrapText="1"/>
    </xf>
    <xf numFmtId="44" fontId="0" fillId="2" borderId="0" xfId="0" applyNumberFormat="1" applyFont="1" applyFill="1" applyBorder="1" applyAlignment="1">
      <alignment vertical="top" wrapText="1"/>
    </xf>
    <xf numFmtId="0" fontId="7" fillId="2" borderId="0" xfId="0" applyNumberFormat="1" applyFont="1" applyFill="1" applyAlignment="1">
      <alignment horizontal="center" vertical="center" wrapText="1"/>
    </xf>
    <xf numFmtId="0" fontId="2" fillId="2" borderId="0" xfId="1" applyFont="1" applyFill="1" applyAlignment="1">
      <alignment horizontal="right" vertical="center"/>
    </xf>
    <xf numFmtId="0" fontId="0" fillId="2" borderId="1" xfId="0" applyNumberFormat="1" applyFont="1" applyFill="1" applyBorder="1" applyAlignment="1">
      <alignment horizontal="center" vertical="center" wrapText="1"/>
    </xf>
    <xf numFmtId="0" fontId="0" fillId="2" borderId="0"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4" fillId="2" borderId="0" xfId="0" applyNumberFormat="1" applyFont="1" applyFill="1" applyAlignment="1">
      <alignment vertical="center" wrapText="1"/>
    </xf>
    <xf numFmtId="44" fontId="5" fillId="2" borderId="0" xfId="0" applyNumberFormat="1" applyFont="1" applyFill="1" applyAlignment="1">
      <alignment vertical="top" wrapText="1"/>
    </xf>
    <xf numFmtId="0" fontId="9" fillId="3" borderId="1" xfId="0" applyNumberFormat="1" applyFont="1" applyFill="1" applyBorder="1" applyAlignment="1">
      <alignment horizontal="left" vertical="center"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4" fontId="0" fillId="2" borderId="0" xfId="0" applyNumberFormat="1" applyFont="1" applyFill="1" applyAlignment="1">
      <alignment horizontal="center" vertical="top" wrapText="1"/>
    </xf>
    <xf numFmtId="0" fontId="12" fillId="0" borderId="1" xfId="2" quotePrefix="1" applyNumberFormat="1" applyFont="1" applyFill="1" applyBorder="1" applyProtection="1">
      <alignment horizontal="left" vertical="top" wrapText="1"/>
    </xf>
    <xf numFmtId="49" fontId="12" fillId="0" borderId="1" xfId="3" applyNumberFormat="1" applyFont="1" applyFill="1" applyBorder="1" applyAlignment="1" applyProtection="1">
      <alignment horizontal="center" vertical="top" shrinkToFit="1"/>
    </xf>
    <xf numFmtId="0" fontId="2" fillId="0" borderId="1" xfId="2" quotePrefix="1" applyNumberFormat="1" applyFont="1" applyFill="1" applyBorder="1" applyProtection="1">
      <alignment horizontal="left" vertical="top" wrapText="1"/>
    </xf>
    <xf numFmtId="0" fontId="12" fillId="0" borderId="1" xfId="2" applyNumberFormat="1" applyFont="1" applyFill="1" applyBorder="1" applyProtection="1">
      <alignment horizontal="left" vertical="top" wrapText="1"/>
    </xf>
    <xf numFmtId="164" fontId="2" fillId="0" borderId="1" xfId="0" applyNumberFormat="1" applyFont="1" applyFill="1" applyBorder="1" applyAlignment="1">
      <alignment horizontal="right" vertical="top" wrapText="1"/>
    </xf>
    <xf numFmtId="0" fontId="11" fillId="2" borderId="1" xfId="0" applyNumberFormat="1" applyFont="1" applyFill="1" applyBorder="1" applyAlignment="1">
      <alignment horizontal="left" vertical="top" wrapText="1"/>
    </xf>
    <xf numFmtId="0" fontId="11" fillId="2" borderId="1" xfId="0" applyNumberFormat="1" applyFont="1" applyFill="1" applyBorder="1" applyAlignment="1">
      <alignment horizontal="center" vertical="top" wrapText="1"/>
    </xf>
    <xf numFmtId="165" fontId="2" fillId="0" borderId="1" xfId="0" applyNumberFormat="1"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164" fontId="14" fillId="2" borderId="1" xfId="0" applyNumberFormat="1" applyFont="1" applyFill="1" applyBorder="1" applyAlignment="1">
      <alignment horizontal="right" vertical="top" wrapText="1"/>
    </xf>
    <xf numFmtId="0" fontId="2" fillId="2" borderId="1" xfId="4" applyNumberFormat="1" applyFont="1" applyFill="1" applyBorder="1" applyAlignment="1">
      <alignment horizontal="center" vertical="center" wrapText="1"/>
    </xf>
    <xf numFmtId="0" fontId="2" fillId="2" borderId="1" xfId="4" applyNumberFormat="1" applyFont="1" applyFill="1" applyBorder="1" applyAlignment="1">
      <alignment horizontal="left" vertical="center" wrapText="1"/>
    </xf>
    <xf numFmtId="0" fontId="15" fillId="0" borderId="1" xfId="0" applyNumberFormat="1" applyFont="1" applyBorder="1" applyAlignment="1">
      <alignment horizontal="center" vertical="top" wrapText="1"/>
    </xf>
    <xf numFmtId="0" fontId="2" fillId="2" borderId="1" xfId="4" applyNumberFormat="1" applyFont="1" applyFill="1" applyBorder="1" applyAlignment="1">
      <alignment horizontal="left" vertical="top" wrapText="1"/>
    </xf>
    <xf numFmtId="0" fontId="6" fillId="2" borderId="0" xfId="0" applyNumberFormat="1" applyFont="1" applyFill="1" applyAlignment="1">
      <alignment horizontal="center" vertical="top" wrapText="1"/>
    </xf>
    <xf numFmtId="0" fontId="0" fillId="2" borderId="1" xfId="0" applyNumberFormat="1" applyFill="1" applyBorder="1" applyAlignment="1">
      <alignment horizontal="center" vertical="center" wrapText="1"/>
    </xf>
    <xf numFmtId="44" fontId="5" fillId="0"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0" fillId="2" borderId="3" xfId="0" applyNumberFormat="1" applyFill="1" applyBorder="1" applyAlignment="1">
      <alignment horizontal="center" vertical="center" wrapText="1"/>
    </xf>
    <xf numFmtId="0" fontId="0" fillId="2" borderId="4" xfId="0" applyNumberFormat="1" applyFill="1" applyBorder="1" applyAlignment="1">
      <alignment horizontal="center" vertical="center" wrapText="1"/>
    </xf>
  </cellXfs>
  <cellStyles count="5">
    <cellStyle name="xl25" xfId="2"/>
    <cellStyle name="xl45" xfId="3"/>
    <cellStyle name="Обычный" xfId="0" builtinId="0"/>
    <cellStyle name="Обычный 2" xfId="4"/>
    <cellStyle name="Обычный_Приложения 8, 9, 10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tabSelected="1" view="pageBreakPreview" zoomScale="75" zoomScaleNormal="100" zoomScaleSheetLayoutView="75" workbookViewId="0">
      <selection sqref="A1:I1"/>
    </sheetView>
  </sheetViews>
  <sheetFormatPr defaultRowHeight="12.75" x14ac:dyDescent="0.2"/>
  <cols>
    <col min="1" max="1" width="44.5" style="1" customWidth="1"/>
    <col min="2" max="2" width="7.6640625" style="18" customWidth="1"/>
    <col min="3" max="3" width="18.1640625" style="1" customWidth="1"/>
    <col min="4" max="4" width="17.6640625" style="1" customWidth="1"/>
    <col min="5" max="5" width="18" style="1" customWidth="1"/>
    <col min="6" max="6" width="18.1640625" style="11" customWidth="1"/>
    <col min="7" max="8" width="15.6640625" style="11" customWidth="1"/>
    <col min="9" max="9" width="81.1640625" style="11" customWidth="1"/>
    <col min="10" max="10" width="13.6640625" style="1" bestFit="1" customWidth="1"/>
    <col min="11" max="11" width="4.6640625" style="1" customWidth="1"/>
    <col min="12" max="16384" width="9.33203125" style="1"/>
  </cols>
  <sheetData>
    <row r="1" spans="1:12" ht="35.25" customHeight="1" x14ac:dyDescent="0.2">
      <c r="A1" s="33" t="s">
        <v>68</v>
      </c>
      <c r="B1" s="33"/>
      <c r="C1" s="33"/>
      <c r="D1" s="33"/>
      <c r="E1" s="33"/>
      <c r="F1" s="33"/>
      <c r="G1" s="33"/>
      <c r="H1" s="33"/>
      <c r="I1" s="33"/>
      <c r="J1" s="2"/>
    </row>
    <row r="2" spans="1:12" ht="16.5" x14ac:dyDescent="0.2">
      <c r="A2" s="3"/>
      <c r="B2" s="5"/>
      <c r="C2" s="3"/>
      <c r="D2" s="3"/>
      <c r="E2" s="3"/>
      <c r="F2" s="10"/>
      <c r="G2" s="10"/>
      <c r="H2" s="10"/>
      <c r="I2" s="10"/>
      <c r="J2" s="4"/>
    </row>
    <row r="3" spans="1:12" ht="16.5" x14ac:dyDescent="0.2">
      <c r="A3" s="5"/>
      <c r="B3" s="5"/>
      <c r="C3" s="5"/>
      <c r="D3" s="5"/>
      <c r="E3" s="5"/>
      <c r="F3" s="6"/>
      <c r="G3" s="6"/>
      <c r="H3" s="6"/>
      <c r="I3" s="6" t="s">
        <v>17</v>
      </c>
      <c r="J3" s="4"/>
    </row>
    <row r="4" spans="1:12" ht="12.75" customHeight="1" x14ac:dyDescent="0.2">
      <c r="A4" s="34" t="s">
        <v>0</v>
      </c>
      <c r="B4" s="39" t="s">
        <v>54</v>
      </c>
      <c r="C4" s="35" t="s">
        <v>101</v>
      </c>
      <c r="D4" s="36" t="s">
        <v>102</v>
      </c>
      <c r="E4" s="38" t="s">
        <v>53</v>
      </c>
      <c r="F4" s="37" t="s">
        <v>69</v>
      </c>
      <c r="G4" s="37" t="s">
        <v>18</v>
      </c>
      <c r="H4" s="37" t="s">
        <v>52</v>
      </c>
      <c r="I4" s="37" t="s">
        <v>19</v>
      </c>
      <c r="J4" s="4"/>
    </row>
    <row r="5" spans="1:12" ht="73.5" customHeight="1" x14ac:dyDescent="0.2">
      <c r="A5" s="34"/>
      <c r="B5" s="40"/>
      <c r="C5" s="35"/>
      <c r="D5" s="36"/>
      <c r="E5" s="38"/>
      <c r="F5" s="37"/>
      <c r="G5" s="37"/>
      <c r="H5" s="37"/>
      <c r="I5" s="37"/>
      <c r="J5" s="4"/>
      <c r="K5" s="4"/>
      <c r="L5" s="4"/>
    </row>
    <row r="6" spans="1:12" x14ac:dyDescent="0.2">
      <c r="A6" s="13">
        <v>1</v>
      </c>
      <c r="B6" s="7">
        <v>2</v>
      </c>
      <c r="C6" s="14">
        <v>3</v>
      </c>
      <c r="D6" s="13">
        <v>4</v>
      </c>
      <c r="E6" s="15">
        <v>5</v>
      </c>
      <c r="F6" s="15">
        <v>6</v>
      </c>
      <c r="G6" s="16">
        <v>7</v>
      </c>
      <c r="H6" s="15">
        <v>8</v>
      </c>
      <c r="I6" s="16">
        <v>9</v>
      </c>
      <c r="J6" s="4"/>
      <c r="K6" s="8"/>
      <c r="L6" s="4"/>
    </row>
    <row r="7" spans="1:12" ht="122.25" customHeight="1" x14ac:dyDescent="0.2">
      <c r="A7" s="19" t="s">
        <v>55</v>
      </c>
      <c r="B7" s="20" t="s">
        <v>1</v>
      </c>
      <c r="C7" s="23">
        <v>6571103.7000000002</v>
      </c>
      <c r="D7" s="23">
        <v>9977638.1999999993</v>
      </c>
      <c r="E7" s="23">
        <v>9977638.16395</v>
      </c>
      <c r="F7" s="23">
        <v>9969085.1198899988</v>
      </c>
      <c r="G7" s="27">
        <f>F7/C7*100</f>
        <v>151.71096934431273</v>
      </c>
      <c r="H7" s="27">
        <f>F7/E7*100</f>
        <v>99.914277868976015</v>
      </c>
      <c r="I7" s="24" t="s">
        <v>70</v>
      </c>
      <c r="J7" s="4"/>
      <c r="K7" s="9"/>
      <c r="L7" s="4"/>
    </row>
    <row r="8" spans="1:12" ht="153" customHeight="1" x14ac:dyDescent="0.2">
      <c r="A8" s="19" t="s">
        <v>56</v>
      </c>
      <c r="B8" s="20" t="s">
        <v>3</v>
      </c>
      <c r="C8" s="23">
        <v>756878.6</v>
      </c>
      <c r="D8" s="23">
        <v>1175763.7</v>
      </c>
      <c r="E8" s="23">
        <v>1175763.6376199999</v>
      </c>
      <c r="F8" s="23">
        <v>1166406.89194</v>
      </c>
      <c r="G8" s="27">
        <f t="shared" ref="G8:G37" si="0">F8/C8*100</f>
        <v>154.10752687947578</v>
      </c>
      <c r="H8" s="27">
        <f t="shared" ref="H8:H38" si="1">F8/E8*100</f>
        <v>99.204198413642047</v>
      </c>
      <c r="I8" s="24" t="s">
        <v>71</v>
      </c>
      <c r="J8" s="4"/>
      <c r="K8" s="8"/>
      <c r="L8" s="4"/>
    </row>
    <row r="9" spans="1:12" ht="107.25" customHeight="1" x14ac:dyDescent="0.2">
      <c r="A9" s="19" t="s">
        <v>20</v>
      </c>
      <c r="B9" s="20" t="s">
        <v>4</v>
      </c>
      <c r="C9" s="23">
        <v>517357.7</v>
      </c>
      <c r="D9" s="23">
        <v>1151767.5</v>
      </c>
      <c r="E9" s="23">
        <v>1151767.5326500002</v>
      </c>
      <c r="F9" s="23">
        <v>1139359.1396999999</v>
      </c>
      <c r="G9" s="27">
        <f t="shared" si="0"/>
        <v>220.22657432178937</v>
      </c>
      <c r="H9" s="27">
        <f t="shared" si="1"/>
        <v>98.922665156097011</v>
      </c>
      <c r="I9" s="24" t="s">
        <v>86</v>
      </c>
      <c r="J9" s="4"/>
      <c r="K9" s="8"/>
      <c r="L9" s="4"/>
    </row>
    <row r="10" spans="1:12" ht="47.25" customHeight="1" x14ac:dyDescent="0.2">
      <c r="A10" s="19" t="s">
        <v>57</v>
      </c>
      <c r="B10" s="20" t="s">
        <v>5</v>
      </c>
      <c r="C10" s="23">
        <v>808117.6</v>
      </c>
      <c r="D10" s="23">
        <v>763127.2</v>
      </c>
      <c r="E10" s="23">
        <v>763127.23357000004</v>
      </c>
      <c r="F10" s="23">
        <v>762275.69279999996</v>
      </c>
      <c r="G10" s="27">
        <f t="shared" si="0"/>
        <v>94.327322261017457</v>
      </c>
      <c r="H10" s="27">
        <f>F10/E10*100</f>
        <v>99.888414312510321</v>
      </c>
      <c r="I10" s="24" t="s">
        <v>76</v>
      </c>
      <c r="J10" s="4"/>
      <c r="K10" s="8"/>
      <c r="L10" s="4"/>
    </row>
    <row r="11" spans="1:12" ht="214.5" customHeight="1" x14ac:dyDescent="0.2">
      <c r="A11" s="19" t="s">
        <v>72</v>
      </c>
      <c r="B11" s="20" t="s">
        <v>6</v>
      </c>
      <c r="C11" s="23">
        <v>1425640.7</v>
      </c>
      <c r="D11" s="23">
        <v>2416529.4</v>
      </c>
      <c r="E11" s="23">
        <v>2516183.8176899999</v>
      </c>
      <c r="F11" s="23">
        <v>2498121.2777600004</v>
      </c>
      <c r="G11" s="27">
        <f t="shared" si="0"/>
        <v>175.2279713787633</v>
      </c>
      <c r="H11" s="27">
        <f t="shared" si="1"/>
        <v>99.282145453642485</v>
      </c>
      <c r="I11" s="24" t="s">
        <v>93</v>
      </c>
      <c r="J11" s="4"/>
      <c r="K11" s="8"/>
      <c r="L11" s="4"/>
    </row>
    <row r="12" spans="1:12" ht="93.75" customHeight="1" x14ac:dyDescent="0.2">
      <c r="A12" s="19" t="s">
        <v>21</v>
      </c>
      <c r="B12" s="20" t="s">
        <v>7</v>
      </c>
      <c r="C12" s="23">
        <v>25859.200000000001</v>
      </c>
      <c r="D12" s="23">
        <v>121306.3</v>
      </c>
      <c r="E12" s="23">
        <v>121306.33769</v>
      </c>
      <c r="F12" s="23">
        <v>119275.69762000001</v>
      </c>
      <c r="G12" s="27">
        <f t="shared" si="0"/>
        <v>461.2505321897043</v>
      </c>
      <c r="H12" s="27">
        <f t="shared" si="1"/>
        <v>98.326023100961706</v>
      </c>
      <c r="I12" s="24" t="s">
        <v>94</v>
      </c>
      <c r="J12" s="4"/>
      <c r="K12" s="8"/>
      <c r="L12" s="4"/>
    </row>
    <row r="13" spans="1:12" ht="167.25" customHeight="1" x14ac:dyDescent="0.2">
      <c r="A13" s="19" t="s">
        <v>22</v>
      </c>
      <c r="B13" s="20" t="s">
        <v>8</v>
      </c>
      <c r="C13" s="23">
        <v>52389.599999999999</v>
      </c>
      <c r="D13" s="23">
        <v>43590.400000000001</v>
      </c>
      <c r="E13" s="23">
        <v>43590.170630000001</v>
      </c>
      <c r="F13" s="23">
        <v>26813.223989999999</v>
      </c>
      <c r="G13" s="27">
        <f t="shared" si="0"/>
        <v>51.1804327385588</v>
      </c>
      <c r="H13" s="27">
        <f t="shared" si="1"/>
        <v>61.512087708017305</v>
      </c>
      <c r="I13" s="24" t="s">
        <v>84</v>
      </c>
      <c r="J13" s="4"/>
      <c r="K13" s="8"/>
      <c r="L13" s="4"/>
    </row>
    <row r="14" spans="1:12" ht="92.25" customHeight="1" x14ac:dyDescent="0.2">
      <c r="A14" s="19" t="s">
        <v>23</v>
      </c>
      <c r="B14" s="20" t="s">
        <v>13</v>
      </c>
      <c r="C14" s="23">
        <v>202537.9</v>
      </c>
      <c r="D14" s="23">
        <v>659398.40000000002</v>
      </c>
      <c r="E14" s="23">
        <v>659398.50812000001</v>
      </c>
      <c r="F14" s="23">
        <v>369139.54816000001</v>
      </c>
      <c r="G14" s="27">
        <f t="shared" si="0"/>
        <v>182.2570235792906</v>
      </c>
      <c r="H14" s="27">
        <f t="shared" si="1"/>
        <v>55.981253159405462</v>
      </c>
      <c r="I14" s="24" t="s">
        <v>95</v>
      </c>
      <c r="J14" s="4"/>
      <c r="K14" s="8"/>
      <c r="L14" s="4"/>
    </row>
    <row r="15" spans="1:12" ht="93.75" customHeight="1" x14ac:dyDescent="0.2">
      <c r="A15" s="19" t="s">
        <v>58</v>
      </c>
      <c r="B15" s="20" t="s">
        <v>12</v>
      </c>
      <c r="C15" s="23">
        <v>1461200.1</v>
      </c>
      <c r="D15" s="23">
        <v>1750187.5</v>
      </c>
      <c r="E15" s="23">
        <v>1714571.2894300001</v>
      </c>
      <c r="F15" s="23">
        <v>1710744.40515</v>
      </c>
      <c r="G15" s="27">
        <f t="shared" si="0"/>
        <v>117.07803778209431</v>
      </c>
      <c r="H15" s="27">
        <f t="shared" si="1"/>
        <v>99.776802265173103</v>
      </c>
      <c r="I15" s="24" t="s">
        <v>96</v>
      </c>
      <c r="J15" s="4"/>
      <c r="K15" s="8"/>
      <c r="L15" s="4"/>
    </row>
    <row r="16" spans="1:12" ht="229.5" customHeight="1" x14ac:dyDescent="0.2">
      <c r="A16" s="19" t="s">
        <v>59</v>
      </c>
      <c r="B16" s="20" t="s">
        <v>11</v>
      </c>
      <c r="C16" s="23">
        <v>152754.75099999999</v>
      </c>
      <c r="D16" s="23">
        <v>276169.8</v>
      </c>
      <c r="E16" s="23">
        <v>276169.84888000001</v>
      </c>
      <c r="F16" s="23">
        <v>177121.19623</v>
      </c>
      <c r="G16" s="27">
        <f t="shared" si="0"/>
        <v>115.95135016782557</v>
      </c>
      <c r="H16" s="27">
        <f t="shared" si="1"/>
        <v>64.13487820930149</v>
      </c>
      <c r="I16" s="24" t="s">
        <v>97</v>
      </c>
      <c r="J16" s="4"/>
      <c r="K16" s="8"/>
      <c r="L16" s="4"/>
    </row>
    <row r="17" spans="1:12" ht="76.5" customHeight="1" x14ac:dyDescent="0.2">
      <c r="A17" s="19" t="s">
        <v>60</v>
      </c>
      <c r="B17" s="20" t="s">
        <v>9</v>
      </c>
      <c r="C17" s="23">
        <v>34138.400000000001</v>
      </c>
      <c r="D17" s="23">
        <v>34808.699999999997</v>
      </c>
      <c r="E17" s="23">
        <v>34808.71673</v>
      </c>
      <c r="F17" s="23">
        <v>33544.330699999999</v>
      </c>
      <c r="G17" s="27">
        <f t="shared" si="0"/>
        <v>98.259820905490585</v>
      </c>
      <c r="H17" s="27">
        <f t="shared" si="1"/>
        <v>96.367616652439565</v>
      </c>
      <c r="I17" s="25" t="s">
        <v>73</v>
      </c>
      <c r="J17" s="4"/>
      <c r="K17" s="8"/>
      <c r="L17" s="4"/>
    </row>
    <row r="18" spans="1:12" ht="161.25" customHeight="1" x14ac:dyDescent="0.2">
      <c r="A18" s="19" t="s">
        <v>24</v>
      </c>
      <c r="B18" s="20" t="s">
        <v>14</v>
      </c>
      <c r="C18" s="23">
        <v>182496.4</v>
      </c>
      <c r="D18" s="23">
        <v>697017.7</v>
      </c>
      <c r="E18" s="23">
        <v>697017.66730999993</v>
      </c>
      <c r="F18" s="23">
        <v>501055.04057999997</v>
      </c>
      <c r="G18" s="27">
        <f t="shared" si="0"/>
        <v>274.55612306872899</v>
      </c>
      <c r="H18" s="27">
        <f t="shared" si="1"/>
        <v>71.885558154317891</v>
      </c>
      <c r="I18" s="30" t="s">
        <v>88</v>
      </c>
      <c r="J18" s="4"/>
      <c r="K18" s="8"/>
      <c r="L18" s="4"/>
    </row>
    <row r="19" spans="1:12" ht="212.25" customHeight="1" x14ac:dyDescent="0.2">
      <c r="A19" s="19" t="s">
        <v>25</v>
      </c>
      <c r="B19" s="20" t="s">
        <v>10</v>
      </c>
      <c r="C19" s="23">
        <v>5595603.2999999998</v>
      </c>
      <c r="D19" s="23">
        <v>7905934</v>
      </c>
      <c r="E19" s="23">
        <v>7962747.0676600002</v>
      </c>
      <c r="F19" s="23">
        <v>7352381.5259499997</v>
      </c>
      <c r="G19" s="27">
        <f t="shared" si="0"/>
        <v>131.39568928966068</v>
      </c>
      <c r="H19" s="27">
        <f t="shared" si="1"/>
        <v>92.334736535975807</v>
      </c>
      <c r="I19" s="24" t="s">
        <v>85</v>
      </c>
      <c r="J19" s="4"/>
      <c r="K19" s="8"/>
      <c r="L19" s="4"/>
    </row>
    <row r="20" spans="1:12" ht="244.5" customHeight="1" x14ac:dyDescent="0.2">
      <c r="A20" s="19" t="s">
        <v>47</v>
      </c>
      <c r="B20" s="20" t="s">
        <v>15</v>
      </c>
      <c r="C20" s="23">
        <v>13737101.529999999</v>
      </c>
      <c r="D20" s="23">
        <v>18126915.699999999</v>
      </c>
      <c r="E20" s="23">
        <v>18051558.032930002</v>
      </c>
      <c r="F20" s="23">
        <v>17536999.703509998</v>
      </c>
      <c r="G20" s="27">
        <f t="shared" si="0"/>
        <v>127.66157158561818</v>
      </c>
      <c r="H20" s="27">
        <f t="shared" si="1"/>
        <v>97.149507380574377</v>
      </c>
      <c r="I20" s="24" t="s">
        <v>87</v>
      </c>
      <c r="J20" s="4"/>
      <c r="K20" s="8"/>
      <c r="L20" s="4"/>
    </row>
    <row r="21" spans="1:12" ht="159" customHeight="1" x14ac:dyDescent="0.2">
      <c r="A21" s="19" t="s">
        <v>26</v>
      </c>
      <c r="B21" s="20" t="s">
        <v>33</v>
      </c>
      <c r="C21" s="23">
        <v>1024040</v>
      </c>
      <c r="D21" s="23">
        <v>1358995.1</v>
      </c>
      <c r="E21" s="23">
        <v>1365098.2333199999</v>
      </c>
      <c r="F21" s="23">
        <v>1352489.67842</v>
      </c>
      <c r="G21" s="27">
        <f t="shared" si="0"/>
        <v>132.07391102105385</v>
      </c>
      <c r="H21" s="27">
        <f t="shared" si="1"/>
        <v>99.076362814613333</v>
      </c>
      <c r="I21" s="30" t="s">
        <v>89</v>
      </c>
      <c r="J21" s="4"/>
      <c r="K21" s="8"/>
      <c r="L21" s="4"/>
    </row>
    <row r="22" spans="1:12" ht="182.25" customHeight="1" x14ac:dyDescent="0.2">
      <c r="A22" s="19" t="s">
        <v>27</v>
      </c>
      <c r="B22" s="20" t="s">
        <v>34</v>
      </c>
      <c r="C22" s="23">
        <v>10123038.4</v>
      </c>
      <c r="D22" s="23">
        <v>12696613.699999999</v>
      </c>
      <c r="E22" s="23">
        <v>12722648.3791</v>
      </c>
      <c r="F22" s="23">
        <v>12680985.60973</v>
      </c>
      <c r="G22" s="27">
        <f t="shared" si="0"/>
        <v>125.26857163487594</v>
      </c>
      <c r="H22" s="27">
        <f t="shared" si="1"/>
        <v>99.672530685997401</v>
      </c>
      <c r="I22" s="24" t="s">
        <v>90</v>
      </c>
      <c r="J22" s="4"/>
      <c r="K22" s="8"/>
      <c r="L22" s="4"/>
    </row>
    <row r="23" spans="1:12" ht="168" customHeight="1" x14ac:dyDescent="0.2">
      <c r="A23" s="19" t="s">
        <v>61</v>
      </c>
      <c r="B23" s="20" t="s">
        <v>35</v>
      </c>
      <c r="C23" s="23">
        <v>8875958.8190000001</v>
      </c>
      <c r="D23" s="23">
        <v>10767524.4</v>
      </c>
      <c r="E23" s="23">
        <v>10767524.492760001</v>
      </c>
      <c r="F23" s="23">
        <v>10473032.86717</v>
      </c>
      <c r="G23" s="27">
        <f t="shared" si="0"/>
        <v>117.99325662430161</v>
      </c>
      <c r="H23" s="27">
        <f t="shared" si="1"/>
        <v>97.265001572199679</v>
      </c>
      <c r="I23" s="24" t="s">
        <v>91</v>
      </c>
      <c r="J23" s="4"/>
      <c r="K23" s="8"/>
      <c r="L23" s="4"/>
    </row>
    <row r="24" spans="1:12" ht="135.75" customHeight="1" x14ac:dyDescent="0.2">
      <c r="A24" s="21" t="s">
        <v>28</v>
      </c>
      <c r="B24" s="20" t="s">
        <v>36</v>
      </c>
      <c r="C24" s="23">
        <v>492247.2</v>
      </c>
      <c r="D24" s="23">
        <v>855726.7</v>
      </c>
      <c r="E24" s="23">
        <v>854727.16454999999</v>
      </c>
      <c r="F24" s="23">
        <v>854504.31438</v>
      </c>
      <c r="G24" s="27">
        <f t="shared" si="0"/>
        <v>173.59251903921444</v>
      </c>
      <c r="H24" s="27">
        <f t="shared" si="1"/>
        <v>99.973927332692497</v>
      </c>
      <c r="I24" s="24" t="s">
        <v>92</v>
      </c>
      <c r="J24" s="4"/>
      <c r="K24" s="8"/>
      <c r="L24" s="4"/>
    </row>
    <row r="25" spans="1:12" ht="78.75" customHeight="1" x14ac:dyDescent="0.2">
      <c r="A25" s="19" t="s">
        <v>29</v>
      </c>
      <c r="B25" s="20" t="s">
        <v>37</v>
      </c>
      <c r="C25" s="23">
        <v>10722.6</v>
      </c>
      <c r="D25" s="23">
        <v>39646</v>
      </c>
      <c r="E25" s="23">
        <v>39646.070610000002</v>
      </c>
      <c r="F25" s="23">
        <v>38516.240939999996</v>
      </c>
      <c r="G25" s="27">
        <f>F25/C25*100</f>
        <v>359.206171450954</v>
      </c>
      <c r="H25" s="27">
        <f t="shared" si="1"/>
        <v>97.150210216003032</v>
      </c>
      <c r="I25" s="24" t="s">
        <v>82</v>
      </c>
      <c r="J25" s="4"/>
      <c r="K25" s="8"/>
      <c r="L25" s="4"/>
    </row>
    <row r="26" spans="1:12" ht="81" customHeight="1" x14ac:dyDescent="0.2">
      <c r="A26" s="22" t="s">
        <v>62</v>
      </c>
      <c r="B26" s="20" t="s">
        <v>38</v>
      </c>
      <c r="C26" s="23">
        <v>169996.3</v>
      </c>
      <c r="D26" s="23">
        <v>195194.9</v>
      </c>
      <c r="E26" s="23">
        <v>195194.87729</v>
      </c>
      <c r="F26" s="23">
        <v>108593.44024</v>
      </c>
      <c r="G26" s="27">
        <f t="shared" si="0"/>
        <v>63.879884585723332</v>
      </c>
      <c r="H26" s="27">
        <f t="shared" si="1"/>
        <v>55.633345376509702</v>
      </c>
      <c r="I26" s="24" t="s">
        <v>98</v>
      </c>
      <c r="J26" s="4"/>
      <c r="K26" s="8"/>
      <c r="L26" s="4"/>
    </row>
    <row r="27" spans="1:12" ht="156" customHeight="1" x14ac:dyDescent="0.2">
      <c r="A27" s="22" t="s">
        <v>63</v>
      </c>
      <c r="B27" s="20" t="s">
        <v>39</v>
      </c>
      <c r="C27" s="23">
        <v>135500.79999999999</v>
      </c>
      <c r="D27" s="23">
        <v>182778.2</v>
      </c>
      <c r="E27" s="23">
        <v>182778.18975999998</v>
      </c>
      <c r="F27" s="23">
        <v>182539.54563000001</v>
      </c>
      <c r="G27" s="27">
        <f t="shared" si="0"/>
        <v>134.7147364665006</v>
      </c>
      <c r="H27" s="27">
        <f t="shared" si="1"/>
        <v>99.869435116786448</v>
      </c>
      <c r="I27" s="30" t="s">
        <v>83</v>
      </c>
      <c r="J27" s="4"/>
      <c r="K27" s="8"/>
      <c r="L27" s="4"/>
    </row>
    <row r="28" spans="1:12" ht="64.5" customHeight="1" x14ac:dyDescent="0.2">
      <c r="A28" s="19" t="s">
        <v>64</v>
      </c>
      <c r="B28" s="20" t="s">
        <v>48</v>
      </c>
      <c r="C28" s="23">
        <v>14464.2</v>
      </c>
      <c r="D28" s="23">
        <v>13364.2</v>
      </c>
      <c r="E28" s="23">
        <v>13364.2</v>
      </c>
      <c r="F28" s="23">
        <v>12637.95831</v>
      </c>
      <c r="G28" s="27">
        <f t="shared" si="0"/>
        <v>87.374056705521213</v>
      </c>
      <c r="H28" s="27">
        <f t="shared" si="1"/>
        <v>94.565767573068342</v>
      </c>
      <c r="I28" s="24" t="s">
        <v>77</v>
      </c>
      <c r="J28" s="4"/>
      <c r="K28" s="8"/>
      <c r="L28" s="4"/>
    </row>
    <row r="29" spans="1:12" ht="63.75" customHeight="1" x14ac:dyDescent="0.2">
      <c r="A29" s="19" t="s">
        <v>65</v>
      </c>
      <c r="B29" s="20" t="s">
        <v>40</v>
      </c>
      <c r="C29" s="23">
        <v>1030</v>
      </c>
      <c r="D29" s="23">
        <v>1030</v>
      </c>
      <c r="E29" s="23">
        <v>1030</v>
      </c>
      <c r="F29" s="23">
        <v>1029.99893</v>
      </c>
      <c r="G29" s="27">
        <f t="shared" si="0"/>
        <v>99.999896116504843</v>
      </c>
      <c r="H29" s="27">
        <f t="shared" si="1"/>
        <v>99.999896116504843</v>
      </c>
      <c r="I29" s="25" t="s">
        <v>73</v>
      </c>
      <c r="J29" s="4"/>
      <c r="K29" s="8"/>
      <c r="L29" s="4"/>
    </row>
    <row r="30" spans="1:12" ht="145.5" customHeight="1" x14ac:dyDescent="0.2">
      <c r="A30" s="19" t="s">
        <v>66</v>
      </c>
      <c r="B30" s="20" t="s">
        <v>41</v>
      </c>
      <c r="C30" s="23">
        <v>15700.6</v>
      </c>
      <c r="D30" s="23">
        <v>23781.5</v>
      </c>
      <c r="E30" s="23">
        <v>23781.535</v>
      </c>
      <c r="F30" s="23">
        <v>23685.493760000001</v>
      </c>
      <c r="G30" s="27">
        <f t="shared" si="0"/>
        <v>150.85725233430568</v>
      </c>
      <c r="H30" s="27">
        <f t="shared" si="1"/>
        <v>99.596152056627133</v>
      </c>
      <c r="I30" s="30" t="s">
        <v>99</v>
      </c>
      <c r="J30" s="4"/>
      <c r="K30" s="8"/>
      <c r="L30" s="4"/>
    </row>
    <row r="31" spans="1:12" ht="91.5" customHeight="1" x14ac:dyDescent="0.2">
      <c r="A31" s="19" t="s">
        <v>67</v>
      </c>
      <c r="B31" s="20" t="s">
        <v>42</v>
      </c>
      <c r="C31" s="23">
        <v>850</v>
      </c>
      <c r="D31" s="23">
        <v>160</v>
      </c>
      <c r="E31" s="23">
        <v>160</v>
      </c>
      <c r="F31" s="23">
        <v>73.877200000000002</v>
      </c>
      <c r="G31" s="27">
        <f t="shared" si="0"/>
        <v>8.6914352941176478</v>
      </c>
      <c r="H31" s="27">
        <f t="shared" si="1"/>
        <v>46.173249999999996</v>
      </c>
      <c r="I31" s="32" t="s">
        <v>100</v>
      </c>
      <c r="J31" s="4"/>
      <c r="K31" s="8"/>
      <c r="L31" s="4"/>
    </row>
    <row r="32" spans="1:12" ht="60.75" customHeight="1" x14ac:dyDescent="0.2">
      <c r="A32" s="19" t="s">
        <v>30</v>
      </c>
      <c r="B32" s="20" t="s">
        <v>43</v>
      </c>
      <c r="C32" s="26">
        <v>0</v>
      </c>
      <c r="D32" s="23">
        <v>107921.60000000001</v>
      </c>
      <c r="E32" s="23">
        <v>97187.757830000002</v>
      </c>
      <c r="F32" s="23">
        <v>97187.757569999987</v>
      </c>
      <c r="G32" s="27" t="s">
        <v>73</v>
      </c>
      <c r="H32" s="27">
        <f t="shared" si="1"/>
        <v>99.999999732476567</v>
      </c>
      <c r="I32" s="24" t="s">
        <v>78</v>
      </c>
      <c r="J32" s="4"/>
      <c r="K32" s="8"/>
      <c r="L32" s="4"/>
    </row>
    <row r="33" spans="1:12" ht="114.75" customHeight="1" x14ac:dyDescent="0.2">
      <c r="A33" s="19" t="s">
        <v>31</v>
      </c>
      <c r="B33" s="20" t="s">
        <v>44</v>
      </c>
      <c r="C33" s="23">
        <v>1477696.9</v>
      </c>
      <c r="D33" s="23">
        <v>3118489.4</v>
      </c>
      <c r="E33" s="23">
        <v>3117493.86454</v>
      </c>
      <c r="F33" s="23">
        <v>2952097.4379799999</v>
      </c>
      <c r="G33" s="27">
        <f t="shared" ref="G33" si="2">F33/C33*100</f>
        <v>199.77692569971558</v>
      </c>
      <c r="H33" s="27">
        <f t="shared" ref="H33" si="3">F33/E33*100</f>
        <v>94.694570903849879</v>
      </c>
      <c r="I33" s="30" t="s">
        <v>79</v>
      </c>
      <c r="J33" s="4"/>
      <c r="K33" s="8"/>
      <c r="L33" s="4"/>
    </row>
    <row r="34" spans="1:12" ht="114.75" customHeight="1" x14ac:dyDescent="0.2">
      <c r="A34" s="19" t="s">
        <v>49</v>
      </c>
      <c r="B34" s="20" t="s">
        <v>45</v>
      </c>
      <c r="C34" s="23">
        <v>62753.1</v>
      </c>
      <c r="D34" s="23">
        <v>329705.09999999998</v>
      </c>
      <c r="E34" s="23">
        <v>329705.05597000004</v>
      </c>
      <c r="F34" s="23">
        <v>306476.22943000001</v>
      </c>
      <c r="G34" s="27">
        <f t="shared" si="0"/>
        <v>488.38420640573935</v>
      </c>
      <c r="H34" s="27">
        <f t="shared" si="1"/>
        <v>92.954664746750609</v>
      </c>
      <c r="I34" s="30" t="s">
        <v>80</v>
      </c>
      <c r="J34" s="4"/>
      <c r="K34" s="8"/>
      <c r="L34" s="4"/>
    </row>
    <row r="35" spans="1:12" ht="101.25" customHeight="1" x14ac:dyDescent="0.2">
      <c r="A35" s="19" t="s">
        <v>50</v>
      </c>
      <c r="B35" s="20" t="s">
        <v>51</v>
      </c>
      <c r="C35" s="23">
        <v>330552.5</v>
      </c>
      <c r="D35" s="23">
        <v>766021.7</v>
      </c>
      <c r="E35" s="23">
        <v>766021.54220000003</v>
      </c>
      <c r="F35" s="23">
        <v>671395.46033999999</v>
      </c>
      <c r="G35" s="27">
        <f t="shared" si="0"/>
        <v>203.1131092156314</v>
      </c>
      <c r="H35" s="27">
        <f t="shared" si="1"/>
        <v>87.647073006819681</v>
      </c>
      <c r="I35" s="30" t="s">
        <v>81</v>
      </c>
      <c r="J35" s="4"/>
      <c r="K35" s="8"/>
      <c r="L35" s="4"/>
    </row>
    <row r="36" spans="1:12" ht="78" customHeight="1" x14ac:dyDescent="0.2">
      <c r="A36" s="19" t="s">
        <v>74</v>
      </c>
      <c r="B36" s="20" t="s">
        <v>75</v>
      </c>
      <c r="C36" s="23">
        <v>12193.6</v>
      </c>
      <c r="D36" s="23">
        <v>12498.9</v>
      </c>
      <c r="E36" s="23">
        <v>12498.91906</v>
      </c>
      <c r="F36" s="23">
        <v>11611.38142</v>
      </c>
      <c r="G36" s="27">
        <f t="shared" ref="G36" si="4">F36/C36*100</f>
        <v>95.225211750426453</v>
      </c>
      <c r="H36" s="27">
        <f t="shared" ref="H36" si="5">F36/E36*100</f>
        <v>92.899084826940225</v>
      </c>
      <c r="I36" s="29" t="s">
        <v>73</v>
      </c>
      <c r="J36" s="4"/>
      <c r="K36" s="8"/>
      <c r="L36" s="4"/>
    </row>
    <row r="37" spans="1:12" ht="23.25" customHeight="1" x14ac:dyDescent="0.2">
      <c r="A37" s="19" t="s">
        <v>32</v>
      </c>
      <c r="B37" s="20" t="s">
        <v>46</v>
      </c>
      <c r="C37" s="23">
        <v>4164040.1</v>
      </c>
      <c r="D37" s="23">
        <v>4516335.5999999996</v>
      </c>
      <c r="E37" s="23">
        <v>4669332.4892799994</v>
      </c>
      <c r="F37" s="23">
        <v>3557581.7244099998</v>
      </c>
      <c r="G37" s="27">
        <f t="shared" si="0"/>
        <v>85.4358180750949</v>
      </c>
      <c r="H37" s="27">
        <f t="shared" si="1"/>
        <v>76.190370520360418</v>
      </c>
      <c r="I37" s="25" t="s">
        <v>73</v>
      </c>
      <c r="J37" s="4"/>
      <c r="K37" s="8"/>
      <c r="L37" s="4"/>
    </row>
    <row r="38" spans="1:12" ht="24.75" customHeight="1" x14ac:dyDescent="0.2">
      <c r="A38" s="12" t="s">
        <v>16</v>
      </c>
      <c r="B38" s="17" t="s">
        <v>2</v>
      </c>
      <c r="C38" s="28">
        <f>SUM(C7:C37)</f>
        <v>58433964.600000001</v>
      </c>
      <c r="D38" s="28">
        <f>SUM(D7:D37)</f>
        <v>80085941.500000015</v>
      </c>
      <c r="E38" s="28">
        <f>SUM(E7:E37)</f>
        <v>80303840.796130002</v>
      </c>
      <c r="F38" s="28">
        <f>SUM(F7:F37)</f>
        <v>76686761.809840009</v>
      </c>
      <c r="G38" s="28">
        <f t="shared" ref="G38" si="6">F38/C38*100</f>
        <v>131.23662297224996</v>
      </c>
      <c r="H38" s="28">
        <f t="shared" si="1"/>
        <v>95.495758421477262</v>
      </c>
      <c r="I38" s="31" t="s">
        <v>73</v>
      </c>
      <c r="J38" s="4"/>
      <c r="K38" s="8"/>
      <c r="L38" s="4"/>
    </row>
  </sheetData>
  <autoFilter ref="A5:L38"/>
  <mergeCells count="10">
    <mergeCell ref="A1:I1"/>
    <mergeCell ref="A4:A5"/>
    <mergeCell ref="C4:C5"/>
    <mergeCell ref="D4:D5"/>
    <mergeCell ref="F4:F5"/>
    <mergeCell ref="G4:G5"/>
    <mergeCell ref="I4:I5"/>
    <mergeCell ref="E4:E5"/>
    <mergeCell ref="H4:H5"/>
    <mergeCell ref="B4:B5"/>
  </mergeCells>
  <pageMargins left="0.19685039370078741" right="0.19685039370078741" top="0.19685039370078741" bottom="0.23622047244094491" header="0" footer="0"/>
  <pageSetup paperSize="9" scale="68" fitToHeight="0" orientation="landscape" useFirstPageNumber="1" r:id="rId1"/>
  <headerFooter>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отч по госпрограммам</vt:lpstr>
      <vt:lpstr>'отч по госпрограммам'!Заголовки_для_печати</vt:lpstr>
      <vt:lpstr>'отч по госпрограммам'!Область_печати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NKorshunova</dc:creator>
  <cp:lastModifiedBy>Анастасия Гаранина</cp:lastModifiedBy>
  <cp:lastPrinted>2020-07-07T02:42:21Z</cp:lastPrinted>
  <dcterms:created xsi:type="dcterms:W3CDTF">2016-04-27T00:02:02Z</dcterms:created>
  <dcterms:modified xsi:type="dcterms:W3CDTF">2020-07-13T00:31:04Z</dcterms:modified>
</cp:coreProperties>
</file>