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ЭтаКнига" defaultThemeVersion="124226"/>
  <bookViews>
    <workbookView xWindow="480" yWindow="630" windowWidth="11340" windowHeight="7980"/>
  </bookViews>
  <sheets>
    <sheet name="Приложение № 1" sheetId="1" r:id="rId1"/>
  </sheets>
  <definedNames>
    <definedName name="_xlnm._FilterDatabase" localSheetId="0" hidden="1">'Приложение № 1'!$A$4:$E$215</definedName>
    <definedName name="_xlnm.Print_Titles" localSheetId="0">'Приложение № 1'!$5:$5</definedName>
    <definedName name="_xlnm.Print_Area" localSheetId="0">'Приложение № 1'!$A$1:$D$238</definedName>
  </definedNames>
  <calcPr calcId="125725"/>
</workbook>
</file>

<file path=xl/calcChain.xml><?xml version="1.0" encoding="utf-8"?>
<calcChain xmlns="http://schemas.openxmlformats.org/spreadsheetml/2006/main">
  <c r="D202" i="1"/>
  <c r="D201" s="1"/>
  <c r="C202"/>
  <c r="C201"/>
  <c r="D191"/>
  <c r="D190" s="1"/>
  <c r="D189" s="1"/>
  <c r="C191"/>
  <c r="C190"/>
  <c r="C189" s="1"/>
  <c r="D187"/>
  <c r="C187"/>
  <c r="C186" s="1"/>
  <c r="D186"/>
  <c r="D169"/>
  <c r="C169"/>
  <c r="D145"/>
  <c r="C145"/>
  <c r="D82"/>
  <c r="C82"/>
  <c r="D76"/>
  <c r="D74" s="1"/>
  <c r="D73" s="1"/>
  <c r="C76"/>
  <c r="C74"/>
  <c r="C73" s="1"/>
  <c r="D63"/>
  <c r="D55"/>
  <c r="D51"/>
  <c r="D46"/>
  <c r="D39"/>
  <c r="D27"/>
  <c r="C63"/>
  <c r="D32"/>
  <c r="D7"/>
  <c r="E6"/>
  <c r="C55" l="1"/>
  <c r="C46"/>
  <c r="C27"/>
  <c r="C7"/>
  <c r="C39"/>
  <c r="D11"/>
  <c r="C32"/>
  <c r="C70"/>
  <c r="C51"/>
  <c r="D14"/>
  <c r="D18"/>
  <c r="D23"/>
  <c r="D60"/>
  <c r="D70"/>
  <c r="C11"/>
  <c r="C14"/>
  <c r="C18"/>
  <c r="C23"/>
  <c r="C60"/>
  <c r="D6" l="1"/>
  <c r="D235" s="1"/>
  <c r="C6"/>
  <c r="C235" s="1"/>
</calcChain>
</file>

<file path=xl/sharedStrings.xml><?xml version="1.0" encoding="utf-8"?>
<sst xmlns="http://schemas.openxmlformats.org/spreadsheetml/2006/main" count="454" uniqueCount="441">
  <si>
    <t>(тыс. рублей)</t>
  </si>
  <si>
    <t>Код бюджетной классификации Российской Федерации</t>
  </si>
  <si>
    <t>Наименование доходов</t>
  </si>
  <si>
    <t>1 00 00000 00 0000 000</t>
  </si>
  <si>
    <t>1 01 00000 00 0000 000</t>
  </si>
  <si>
    <t>НАЛОГИ НА ПРИБЫЛЬ, ДОХОДЫ</t>
  </si>
  <si>
    <t>в том числе:</t>
  </si>
  <si>
    <t>1 01 01000 00 0000 110</t>
  </si>
  <si>
    <t>Налог на прибыль организаций</t>
  </si>
  <si>
    <t>1 01 02000 01 0000 110</t>
  </si>
  <si>
    <t>Налог на доходы физических лиц</t>
  </si>
  <si>
    <t>1 03 00000 00 0000 000</t>
  </si>
  <si>
    <t>НАЛОГИ НА ТОВАРЫ (РАБОТЫ, УСЛУГИ), РЕАЛИЗУЕМЫЕ НА ТЕРРИТОРИИ РОССИЙСКОЙ ФЕДЕРАЦИИ</t>
  </si>
  <si>
    <t>1 03 02000 01 0000 110</t>
  </si>
  <si>
    <t>Акцизы по подакцизным товарам (продукции), производимым на территории Российской Федерации</t>
  </si>
  <si>
    <t>1 05 00000 00 0000 000</t>
  </si>
  <si>
    <t>НАЛОГИ НА СОВОКУПНЫЙ ДОХОД</t>
  </si>
  <si>
    <t>1 05 01000 00 0000 110</t>
  </si>
  <si>
    <t>1 05 03000 01 0000 110</t>
  </si>
  <si>
    <t>Единый сельскохозяйственный налог</t>
  </si>
  <si>
    <t>1 06 00000 00 0000 000</t>
  </si>
  <si>
    <t>НАЛОГИ НА ИМУЩЕСТВО</t>
  </si>
  <si>
    <t>1 06 02000 02 0000 110</t>
  </si>
  <si>
    <t>Налог на имущество организаций</t>
  </si>
  <si>
    <t>1 06 04000 02 0000 110</t>
  </si>
  <si>
    <t>Транспортный налог</t>
  </si>
  <si>
    <t>1 06 05000 02 0000 110</t>
  </si>
  <si>
    <t>Налог на игорный бизнес</t>
  </si>
  <si>
    <t>1 07 00000 00 0000 000</t>
  </si>
  <si>
    <t>НАЛОГИ, СБОРЫ И РЕГУЛЯРНЫЕ ПЛАТЕЖИ ЗА ПОЛЬЗОВАНИЕ ПРИРОДНЫМИ РЕСУРСАМИ</t>
  </si>
  <si>
    <t>1 07 01000 01 0000 110</t>
  </si>
  <si>
    <t>Налог на добычу полезных ископаемых</t>
  </si>
  <si>
    <t>1 07 04000 01 0000 110</t>
  </si>
  <si>
    <t>Сборы за пользование объектами животного мира и за пользование объектами водных биологических ресурсов</t>
  </si>
  <si>
    <t>1 08 00000 00 0000 000</t>
  </si>
  <si>
    <t>1 08 07000 01 0000 110</t>
  </si>
  <si>
    <t>Государственная пошлина за государственную регистрацию, а также за совершение прочих юридически значимых действий</t>
  </si>
  <si>
    <t>1 09 00000 00 0000 000</t>
  </si>
  <si>
    <t>ЗАДОЛЖЕННОСТЬ И ПЕРЕРАСЧЕТЫ ПО ОТМЕНЕННЫМ НАЛОГАМ, СБОРАМ И ИНЫМ ОБЯЗАТЕЛЬНЫМ ПЛАТЕЖАМ</t>
  </si>
  <si>
    <t>1 09 04000 00 0000 110</t>
  </si>
  <si>
    <t>Налоги на имущество</t>
  </si>
  <si>
    <t>1 11 00000 00 0000 000</t>
  </si>
  <si>
    <t>1 11 01000 00 0000 120</t>
  </si>
  <si>
    <t>1 11 03000 00 0000 120</t>
  </si>
  <si>
    <t>Проценты, полученные от предоставления бюджетных кредитов внутри страны</t>
  </si>
  <si>
    <t>1 11 05000 00 0000 120</t>
  </si>
  <si>
    <t>1 11 07000 00 0000 120</t>
  </si>
  <si>
    <t>Платежи от государственных и муниципальных унитарных предприятий</t>
  </si>
  <si>
    <t>1 12 00000 00 0000 000</t>
  </si>
  <si>
    <t>ПЛАТЕЖИ ПРИ ПОЛЬЗОВАНИИ ПРИРОДНЫМИ РЕСУРСАМИ</t>
  </si>
  <si>
    <t>1 12 01000 01 0000 120</t>
  </si>
  <si>
    <t>Плата за негативное воздействие на окружающую среду</t>
  </si>
  <si>
    <t>Платежи при пользовании недрами</t>
  </si>
  <si>
    <t>1 12 04000 00 0000 120</t>
  </si>
  <si>
    <t>1 13 00000 00 0000 000</t>
  </si>
  <si>
    <t>1 14 00000 00 0000 000</t>
  </si>
  <si>
    <t>ДОХОДЫ ОТ ПРОДАЖИ  МАТЕРИАЛЬНЫХ  И НЕМАТЕРИАЛЬНЫХ АКТИВОВ</t>
  </si>
  <si>
    <t>1 15 00000 00 0000 000</t>
  </si>
  <si>
    <t>АДМИНИСТРАТИВНЫЕ ПЛАТЕЖИ И СБОРЫ</t>
  </si>
  <si>
    <t>1 15 02000 00 0000 140</t>
  </si>
  <si>
    <t>1 16 00000 00 0000 000</t>
  </si>
  <si>
    <t>ШТРАФЫ, САНКЦИИ, ВОЗМЕЩЕНИЕ УЩЕРБА</t>
  </si>
  <si>
    <t>1 17 00000 00 0000 000</t>
  </si>
  <si>
    <t>ПРОЧИЕ НЕНАЛОГОВЫЕ ДОХОДЫ</t>
  </si>
  <si>
    <t>1 17 05000 00 0000 180</t>
  </si>
  <si>
    <t>Прочие неналоговые доходы</t>
  </si>
  <si>
    <t>1 11 09000 00 0000 120</t>
  </si>
  <si>
    <t>1 09 06000 02 0000 110</t>
  </si>
  <si>
    <t>Прочие налоги и сборы (по отмененным налогам и сборам субъектов Российской Федерации)</t>
  </si>
  <si>
    <t>1 17 01000 00 0000 180</t>
  </si>
  <si>
    <t>Невыясненные поступления</t>
  </si>
  <si>
    <t>Налог, взимаемый в связи с применением упрощенной системы налогообложения</t>
  </si>
  <si>
    <t>ГОСУДАРСТВЕННАЯ ПОШЛИНА</t>
  </si>
  <si>
    <t>Плата за использование лесов</t>
  </si>
  <si>
    <t>Назначено</t>
  </si>
  <si>
    <t>НАЛОГОВЫЕ  И НЕНАЛОГОВЫЕ ДОХОДЫ, всего</t>
  </si>
  <si>
    <t>ДОХОДЫ ОТ ИСПОЛЬЗОВАНИЯ ИМУЩЕСТВА, НАХОДЯЩЕГОСЯ В ГОСУДАРСТВЕННОЙ И МУНИЦИПАЛЬНОЙ СОБСТВЕННОСТИ</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</si>
  <si>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</si>
  <si>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</si>
  <si>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</si>
  <si>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Платежи за пользование природными ресурсами</t>
  </si>
  <si>
    <t>1 09 03000 00 0000 110</t>
  </si>
  <si>
    <t>1 13 01000 00 0000 130</t>
  </si>
  <si>
    <t>Доходы от оказания платных услуг (работ)</t>
  </si>
  <si>
    <t>1 12 02000 00 0000 120</t>
  </si>
  <si>
    <t>1 13 02000 00 0000 130</t>
  </si>
  <si>
    <t xml:space="preserve">Платежи, взимаемые государственными и муниципальными органами (организациями) за выполнение определенных функций </t>
  </si>
  <si>
    <t>Налог, взимаемый в виде стоимости патента  в связи с применением упрощенной системы налогообложения</t>
  </si>
  <si>
    <t>1 09 11000 02 0000 110</t>
  </si>
  <si>
    <t>1 14 02000 00 0000 000</t>
  </si>
  <si>
    <t>ДОХОДЫ ОТ ОКАЗАНИЯ  ПЛАТНЫХ УСЛУГ (РАБОТ) И КОМПЕНСАЦИИ  ЗАТРАТ  ГОСУДАРСТВА</t>
  </si>
  <si>
    <t xml:space="preserve">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</si>
  <si>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2 00 00000 00 0000 000</t>
  </si>
  <si>
    <t>БЕЗВОЗМЕЗДНЫЕ ПОСТУПЛЕНИЯ всего, в том числе:</t>
  </si>
  <si>
    <t>2 02 00000 00 0000 000</t>
  </si>
  <si>
    <t>БЕЗВОЗМЕЗДНЫЕ ПОСТУПЛЕНИЯ ОТ ДРУГИХ БЮДЖЕТОВ БЮДЖЕТНОЙ СИСТЕМЫ РОССИЙСКОЙ ФЕДЕРАЦИИ</t>
  </si>
  <si>
    <t>Дотации бюджетам субъектов Российской Федерации на выравнивание бюджетной обеспеченности</t>
  </si>
  <si>
    <t>Дотации бюджетам субъектов Российской Федерации, связанные с особым режимом безопасного функционирования закрытых административно-территориальных образований</t>
  </si>
  <si>
    <t>СУБСИДИИ БЮДЖЕТАМ БЮДЖЕТНОЙ СИСТЕМЫ РОССИЙСКОЙ ФЕДЕРАЦИИ (МЕЖБЮДЖЕТНЫЕ СУБСИДИИ)</t>
  </si>
  <si>
    <t>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</si>
  <si>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Субвенции бюджетам субъектов Российской Федерации на оплату жилищно-коммунальных услуг отдельным категориям граждан</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</si>
  <si>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</si>
  <si>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Субвенции бюджетам субъектов Российской Федерации на осуществление первичного воинского учета на территориях, где отсутствуют военные комиссариаты</t>
  </si>
  <si>
    <t>Субвенции бюджетам субъектов Российской Федерации на осуществление отдельных полномочий в области лесных отношений</t>
  </si>
  <si>
    <t>Субвенции бюджетам субъектов Российской Федерации на осуществление отдельных полномочий в области водных отношений</t>
  </si>
  <si>
    <t>Субвенции бюджетам субъектов Российской Федерации на выплату единовременного пособия при всех формах устройства детей, лишенных родительского попечения, в семью</t>
  </si>
  <si>
    <t>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t>
  </si>
  <si>
    <t>Субвенции бюджетам субъектов Российской Федерации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</si>
  <si>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Субвенции бюджетам субъектов Российской Федерации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</si>
  <si>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ИНЫЕ МЕЖБЮДЖЕТНЫЕ ТРАНСФЕРТЫ</t>
  </si>
  <si>
    <t xml:space="preserve"> 2 18 00000 00 0000 000 </t>
  </si>
  <si>
    <t xml:space="preserve"> 2 19 00000 00 0000 000 </t>
  </si>
  <si>
    <t xml:space="preserve">ВОЗВРАТ ОСТАТКОВ СУБСИДИЙ, СУБВЕНЦИЙ И ИНЫХ МЕЖБЮДЖЕТНЫХ ТРАНСФЕРТОВ, ИМЕЮЩИХ ЦЕЛЕВОЕ НАЗНАЧЕНИЕ, ПРОШЛЫХ ЛЕТ </t>
  </si>
  <si>
    <t>8 50 00000 00 0000 000</t>
  </si>
  <si>
    <t>ИТОГО ДОХОДОВ</t>
  </si>
  <si>
    <t>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</si>
  <si>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1 08 06000 01 0000 110</t>
  </si>
  <si>
    <t>____________________</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</si>
  <si>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</si>
  <si>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ДОТАЦИИ БЮДЖЕТАМ БЮДЖЕТНОЙ СИСТЕМЫ РОССИЙСКОЙ ФЕДЕРАЦИИ </t>
  </si>
  <si>
    <t xml:space="preserve">СУБВЕНЦИИ БЮДЖЕТАМ  БЮДЖЕТНОЙ СИСТЕМЫ РОССИЙСКОЙ ФЕДЕРАЦИИ </t>
  </si>
  <si>
    <t>Доходы от продажи квартир</t>
  </si>
  <si>
    <t>Доходы от продажи земельных участков, находящихся в государственной и муниципальной собственности</t>
  </si>
  <si>
    <t>1 14 01000 00 0000 410</t>
  </si>
  <si>
    <t>1 14 06000 00 0000 430</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</si>
  <si>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</si>
  <si>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Субсидии бюджетам субъектов Российской Федерации на подготовку управленческих кадров для организаций народного хозяйства Российской Федерации</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</si>
  <si>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</si>
  <si>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</si>
  <si>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</si>
  <si>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Субсидии бюджетам субъектов Российской Федерации на поддержку экономического и социального развития коренных малочисленных народов Севера, Сибири и Дальнего Востока</t>
  </si>
  <si>
    <t>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</si>
  <si>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</si>
  <si>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Субсидии бюджетам субъектов Российской Федерации на реализацию мероприятий по обеспечению жильем молодых семей</t>
  </si>
  <si>
    <t>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t>
  </si>
  <si>
    <t>Субсидии бюджетам субъектов Российской Федерации на поддержку творческой деятельности и техническое оснащение детских и кукольных театров</t>
  </si>
  <si>
    <t>Субсидии бюджетам субъектов Российской Федерации на реализацию мероприятий в области мелиорации земель сельскохозяйственного назначения</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</si>
  <si>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</si>
  <si>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</si>
  <si>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Единая субвенция бюджетам субъектов Российской Федерации и бюджету                                г. Байконура</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</si>
  <si>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</si>
  <si>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</si>
  <si>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Межбюджетные трансферты, передаваемые бюджетам субъектов Российской Федерации  на обеспечение членов Совета Федерации и их помощников в субъектах Российской Федерации</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</si>
  <si>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</si>
  <si>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</si>
  <si>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Доходы бюджетов субъектов Российской Федерации от возврата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муниципальных образований</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</si>
  <si>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</si>
  <si>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Возврат остатков субсидий на государственную поддержку малого и среднего предпринимательства, включая крестьянские (фермерские) хозяйства, из бюджетов субъектов Российской Федерации</t>
  </si>
  <si>
    <t>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</si>
  <si>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Возврат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субъектов Российской Федерации</t>
  </si>
  <si>
    <t>Возврат остатков субвенций  на осуществление первичного воинского учета на территориях, где отсутствуют военные комиссариаты из бюджетов субъектов Российской Федерации</t>
  </si>
  <si>
    <t>Возврат остатков субвенций  на осуществление отдельных полномочий в области лесных отношений из бюджетов субъектов Российской Федерации</t>
  </si>
  <si>
    <t>Возврат остатков субвенций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из бюджетов субъектов Российской Федерации</t>
  </si>
  <si>
    <t xml:space="preserve">Доходы от компенсации затрат государства    </t>
  </si>
  <si>
    <t>2 02 15002 02 0000 150</t>
  </si>
  <si>
    <t>Дотации бюджетам субъектов Российской Федерации на поддержку мер по обеспечению сбалансированности бюджетов</t>
  </si>
  <si>
    <t>Субсидии бюджетам субъектов Российской Федерации на мероприятия федеральной целевой программы "Развитие водохозяйственного комплекса Российской Федерации в 2012 - 2020 годах"</t>
  </si>
  <si>
    <t>2 02 25016 02 0000 150</t>
  </si>
  <si>
    <t>Субсидии бюджетам субъектов Российской Федерации на мероприятия по переселению граждан из ветхого и аварийного жилья в зоне Байкало-Амурской магистрали</t>
  </si>
  <si>
    <t>Субсидии бюджетам субъектов Российской Федерации на реализацию мероприятий государственной программы Российской Федерации "Доступная среда"</t>
  </si>
  <si>
    <t>2 02 25027 02 0000 150</t>
  </si>
  <si>
    <t>2 02 25081 02 0000 150</t>
  </si>
  <si>
    <t>2 02 25084 02 0000 150</t>
  </si>
  <si>
    <t>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</si>
  <si>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2 02 25114 02 0000 150</t>
  </si>
  <si>
    <t>2 02 25138 02 0000 150</t>
  </si>
  <si>
    <t>2 02 25169 02 0000 150</t>
  </si>
  <si>
    <t>2 02 25170 02 0000 150</t>
  </si>
  <si>
    <t>2 02 25187 02 0000 150</t>
  </si>
  <si>
    <t>Субсидии бюджетам субъектов Российской Федерации на развитие паллиативной медицинской помощи</t>
  </si>
  <si>
    <t>2 02 25201 02 0000 150</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</si>
  <si>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</si>
  <si>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2 02 25202 02 0000 150</t>
  </si>
  <si>
    <t>Субсидии бюджетам субъектов Российской Федерации на внедрение целевой модели цифровой образовательной среды в общеобразовательных организациях и профессиональных образовательных организациях</t>
  </si>
  <si>
    <t>2 02 25210 02 0000 150</t>
  </si>
  <si>
    <t>Субсидии бюджетам субъектов Российской Федерации на оснащение объектов спортивной инфраструктуры спортивно-технологическим оборудованием</t>
  </si>
  <si>
    <t>2 02 25228 02 0000 150</t>
  </si>
  <si>
    <t>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</si>
  <si>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2 02 25232 02 0000 150</t>
  </si>
  <si>
    <t>Субсидии бюджетам субъектов Российской Федерации на строительство и реконструкцию (модернизацию) объектов питьевого водоснабжения</t>
  </si>
  <si>
    <t>2 02 25243 02 0000 150</t>
  </si>
  <si>
    <t>Субсидии бюджетам субъектов Российской Федерации на модернизацию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 в субъектах Российской Федерации</t>
  </si>
  <si>
    <t>2 02 25539 02 0000 150</t>
  </si>
  <si>
    <t>Субсидии бюджетам субъектов Российской Федерации на реализацию программ формирования современной городской среды</t>
  </si>
  <si>
    <t>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</si>
  <si>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</si>
  <si>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2 02 15001 02 0000 150</t>
  </si>
  <si>
    <t>2 02 15009 02 0000 150</t>
  </si>
  <si>
    <t>2 02 15010 02 0000 150</t>
  </si>
  <si>
    <t>2 02 20000 00 0000 150</t>
  </si>
  <si>
    <t>2 02 25066 02 0000 150</t>
  </si>
  <si>
    <t>2 02 25082 02 0000 150</t>
  </si>
  <si>
    <t>2 02 25086 02 0000 150</t>
  </si>
  <si>
    <t>2 02 25097 02 0000 150</t>
  </si>
  <si>
    <t>2 02 25402 02 0000 150</t>
  </si>
  <si>
    <t>2 02 25462 02 0000 150</t>
  </si>
  <si>
    <t>2 02 25466 02 0000 150</t>
  </si>
  <si>
    <t>2 02 25467 02 0000 150</t>
  </si>
  <si>
    <t>2 02 25497 02 0000 150</t>
  </si>
  <si>
    <t>2 02 25515 02 0000 150</t>
  </si>
  <si>
    <t>2 02 25519 02 0000 150</t>
  </si>
  <si>
    <t>2 02 25527 02 0000 150</t>
  </si>
  <si>
    <t>2 02 25554 02 0000 150</t>
  </si>
  <si>
    <t>2 02 25555 02 0000 150</t>
  </si>
  <si>
    <t>2 02 25568 02 0000 150</t>
  </si>
  <si>
    <t>2 02 30000 00 0000 150</t>
  </si>
  <si>
    <t>2 02 35118 02 0000 150</t>
  </si>
  <si>
    <t>2 02 35120 02 0000 150</t>
  </si>
  <si>
    <t>2 02 35128 02 0000 150</t>
  </si>
  <si>
    <t>2 02 35129 02 0000 150</t>
  </si>
  <si>
    <t>2 02 35135 02 0000 150</t>
  </si>
  <si>
    <t>2 02 35137 02 0000 150</t>
  </si>
  <si>
    <t>2 02 35176 02 0000 150</t>
  </si>
  <si>
    <t>2 02 35220 02 0000 150</t>
  </si>
  <si>
    <t>2 02 35240 02 0000 150</t>
  </si>
  <si>
    <t>2 02 35250 02 0000 150</t>
  </si>
  <si>
    <t>2 02 35260 02 0000 150</t>
  </si>
  <si>
    <t>2 02 35270 02 0000 150</t>
  </si>
  <si>
    <t>2 02 35280 02 0000 150</t>
  </si>
  <si>
    <t>2 02 35290 02 0000 150</t>
  </si>
  <si>
    <t>2 02 35380 02 0000 150</t>
  </si>
  <si>
    <t>2 02 35460 02 0000 150</t>
  </si>
  <si>
    <t>2 02 35900 02 0000 150</t>
  </si>
  <si>
    <t>2 02 40000 00 0000 150</t>
  </si>
  <si>
    <t>2 02 45141 02 0000 150</t>
  </si>
  <si>
    <t>2 02 45142 02 0000 150</t>
  </si>
  <si>
    <t>2 02 45161 02 0000 150</t>
  </si>
  <si>
    <t xml:space="preserve"> 2 18 00000 00 0000 150 </t>
  </si>
  <si>
    <t>2 18 60010 02 0000 150</t>
  </si>
  <si>
    <t>2 19 25555 02 0000 150</t>
  </si>
  <si>
    <t>2 19 35118 02 0000 150</t>
  </si>
  <si>
    <t>2 19 35129 02 0000 150</t>
  </si>
  <si>
    <t>Субвенции бюджетам субъектов Российской Федерации на увеличение площади лесовосстановления</t>
  </si>
  <si>
    <t>2 02 35429 02 0000 150</t>
  </si>
  <si>
    <t>Субвенции бюджетам субъектов Российской Федерации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</si>
  <si>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2 02 35430 02 0000 150</t>
  </si>
  <si>
    <t>Субвенции бюджетам субъектов Российской Федерации на формирование запаса лесных семян для лесовосстановления</t>
  </si>
  <si>
    <t>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</si>
  <si>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2 02 35431 02 0000 150</t>
  </si>
  <si>
    <t>2 02 35432 02 0000 150</t>
  </si>
  <si>
    <t>Субвенции бюджетам субъектов Российской Федерации на осуществление ежемесячной выплаты в связи с рождением (усыновлением) первого ребенка</t>
  </si>
  <si>
    <t>2 02 35573 02 0000 150</t>
  </si>
  <si>
    <t>2 02 45190 02 0000 150</t>
  </si>
  <si>
    <t>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</si>
  <si>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2 02 45192 02 0000 150</t>
  </si>
  <si>
    <t>Межбюджетные трансферты, передаваемые бюджетам субъектов Российской Федерации на создание и замену фельдшерских, фельдшерско-акушерских пунктов и врачебных амбулаторий для населенных пунктов с численностью населения от 100 до 2000 человек</t>
  </si>
  <si>
    <t>2 02 45196 02 0000 150</t>
  </si>
  <si>
    <t>Межбюджетные трансферты, передаваемые бюджетам субъектов Российской Федерации на финансовое обеспечение дорожной деятельности в рамках реализации национального проекта "Безопасные и качественные автомобильные дороги"</t>
  </si>
  <si>
    <t>2 02 45393 02 0000 150</t>
  </si>
  <si>
    <t>Межбюджетные трансферты, передаваемые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t>
  </si>
  <si>
    <t>2 02 45433 02 0000 150</t>
  </si>
  <si>
    <t>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</si>
  <si>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2 02 45468 02 0000 150</t>
  </si>
  <si>
    <t>Доходы бюджетов субъектов Российской Федерации от возврата остатков субсидий на реализацию мероприятий по обеспечению жильем молодых семей из бюджетов муниципальных образований</t>
  </si>
  <si>
    <t>2 18 25497 02 0000 150</t>
  </si>
  <si>
    <t>2 18 25555 02 0000 150</t>
  </si>
  <si>
    <t>Доходы бюджетов субъектов Российской Федерации от возврата остатков субвенций на осуществление первичного воинского учета на территориях, где отсутствуют военные комиссариаты из бюджетов муниципальных образований</t>
  </si>
  <si>
    <t>2 18 35118 02 0000 150</t>
  </si>
  <si>
    <t>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</si>
  <si>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2 18 00000 02 0000 150</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</si>
  <si>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</si>
  <si>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2 19 00000 02 0000 150</t>
  </si>
  <si>
    <t>Возврат остатков субсидий на реализацию мероприятий федеральной целевой программы "Устойчивое развитие сельских территорий на 2014 - 2017 годы и на период до 2020 года" из бюджетов субъектов Российской Федерации</t>
  </si>
  <si>
    <t>2 19 25018 02 0000 150</t>
  </si>
  <si>
    <t>2 19 25064 02 0000 150</t>
  </si>
  <si>
    <t>Возврат остатков субсидий на реализацию мероприятий по обеспечению жильем молодых семей из бюджетов субъектов Российской Федерации</t>
  </si>
  <si>
    <t>2 19 25497 02 0000 150</t>
  </si>
  <si>
    <t>2 19 35290 02 0000 150</t>
  </si>
  <si>
    <t>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</si>
  <si>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2 19 35380 02 0000 150</t>
  </si>
  <si>
    <t>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</si>
  <si>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2 19 35573 02 0000 150</t>
  </si>
  <si>
    <t>Возврат остатков единой субвенции из бюджетов субъектов Российской Федерации</t>
  </si>
  <si>
    <t>2 19 35900 02 0000 150</t>
  </si>
  <si>
    <t>Возврат остатков иных межбюджетных трансфертов на приобретение модульных конструкций врачебных амбулаторий, фельдшерских и фельдшерско-акушерских пунктов для населенных пунктов с численностью населения от 101 до 2000 человек за счет средств резервного фонда Правительства Российской Федерации из бюджетов субъектов Российской Федерации</t>
  </si>
  <si>
    <t>2 19 45672 02 0000 150</t>
  </si>
  <si>
    <t>2 19 51360 02 0000 150</t>
  </si>
  <si>
    <t>2 02 25023 02 0000 150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</si>
  <si>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</si>
  <si>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2 19 35460 02 0000 150</t>
  </si>
  <si>
    <t>2 02 27111 02 0000 150</t>
  </si>
  <si>
    <t>2 02 45216 02 0000 150</t>
  </si>
  <si>
    <t>2 02 10000 00 0000 150</t>
  </si>
  <si>
    <t>Налог на прибыль организаций, зачислявшийся до 1 января 2005 года в местные бюджеты</t>
  </si>
  <si>
    <t>1 09 01000 00 0000 110</t>
  </si>
  <si>
    <t>2 02 45505 02 0000 150</t>
  </si>
  <si>
    <t>Межбюджетные трансферты, передаваемые бюджетам субъектов Российской Федерации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</si>
  <si>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2 02 49001 02 0000 150</t>
  </si>
  <si>
    <t>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</si>
  <si>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БЕЗВОЗМЕЗДНЫЕ ПОСТУПЛЕНИЯ ОТ ГОСУДАРСТВЕННЫХ (МУНИЦИПАЛЬНЫХ) ОРГАНИЗАЦИЙ</t>
  </si>
  <si>
    <t>Безвозмездные поступления от государственных (муниципальных) организаций в бюджеты субъектов Российской Федерации</t>
  </si>
  <si>
    <t>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</si>
  <si>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2 03 00000 00 0000 000</t>
  </si>
  <si>
    <t>2 03 02000 02 0000 150</t>
  </si>
  <si>
    <t>2 03 02040 02 0000 150</t>
  </si>
  <si>
    <t>2 18 02010 02 0000 150</t>
  </si>
  <si>
    <t>Доходы бюджетов субъектов Российской Федерации от возврата бюджетными учреждениями остатков субсидий прошлых лет</t>
  </si>
  <si>
    <t>2 19 25382 02 0000 150</t>
  </si>
  <si>
    <t>Возврат остатков субсидий на реализацию отдельных мероприятий государственной программы Российской Федерации "Развитие здравоохранения" из бюджетов субъектов Российской Федерации</t>
  </si>
  <si>
    <t>2 19 90000 02 0000 150</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</si>
  <si>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</si>
  <si>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t>
  </si>
  <si>
    <t>1 08 02000 01 0000 110</t>
  </si>
  <si>
    <t>2 19 25541 02 0000 150</t>
  </si>
  <si>
    <t>Возврат остатков субсидий на оказание несвязанной поддержки сельскохозяйственным товаропроизводителям в области растениеводства из бюджетов субъектов Российской Федерации</t>
  </si>
  <si>
    <t>2 19 25567 02 0000 150</t>
  </si>
  <si>
    <t>Возврат остатков субсидий на реализацию мероприятий по устойчивому развитию сельских территорий из бюджетов субъектов Российской Федерации</t>
  </si>
  <si>
    <t>2 19 45161 02 0000 150</t>
  </si>
  <si>
    <t>Возврат остатков иных межбюджетных трансфертов на реализацию отдельных полномочий в области лекарственного обеспечения из бюджетов субъектов Российской Федерации</t>
  </si>
  <si>
    <t>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</si>
  <si>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Субсидии бюджетам субъектов Российской Федерации на 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</si>
  <si>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Исполнено на 01.04.2020</t>
  </si>
  <si>
    <t>1 16 01000 01 0000 140</t>
  </si>
  <si>
    <t>Административные штрафы, установленные Кодексом Российской Федерации об административных правонарушениях</t>
  </si>
  <si>
    <t>1 16 02000 02 0000 140</t>
  </si>
  <si>
    <t>Административные штрафы, установленные законами субъектов Российской Федерации об административных правонарушениях</t>
  </si>
  <si>
    <t>1 16 07000 01 0000 140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</si>
  <si>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</si>
  <si>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1 16 10000 00 0000 140</t>
  </si>
  <si>
    <t>Платежи в целях возмещения причиненного ущерба (убытков)</t>
  </si>
  <si>
    <t>1 16 11000 01 0000 140</t>
  </si>
  <si>
    <t>Платежи, уплачиваемые в целях возмещения вреда</t>
  </si>
  <si>
    <t>2 02 15832 02 0000 150</t>
  </si>
  <si>
    <t>Дотации бюджетам субъектов Российской Федерации на поддержку мер по обеспечению сбалансированности бюджетов на оснащение (переоснащение) дополнительно создаваемого или перепрофилируемого коечного фонда медицинских организаций для оказания медицинской помощи больным новой коронавирусной инфекцией</t>
  </si>
  <si>
    <t>2 02 25007 02 0000 150</t>
  </si>
  <si>
    <t>Субсидии бюджетам субъектов Российской Федерации на выплату региональных социальных доплат к пенсии</t>
  </si>
  <si>
    <t>2 02 25008 02 0000 150</t>
  </si>
  <si>
    <t>Субсидии бюджетам субъектов Российской Федерации на обеспечение развития системы межведомственного электронного взаимодействия на территориях субъектов Российской Федерации</t>
  </si>
  <si>
    <t>2 02 25028 02 0000 150</t>
  </si>
  <si>
    <t>Субсидии бюджетам субъектов Российской Федерации на поддержку региональных проектов в сфере информационных технологий</t>
  </si>
  <si>
    <t>2 02 25078 02 0000 150</t>
  </si>
  <si>
    <t>Субсидии бюджетам субъектов Российской Федерации на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</si>
  <si>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</si>
  <si>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Субсидии бюджетам субъектов Российской Федерации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</si>
  <si>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</si>
  <si>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Субсидии бюджетам субъектов Российской Федерации на 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</si>
  <si>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2 02 25177 02 0000 150</t>
  </si>
  <si>
    <t>Субсидии бюджетам субъектов Российской Федерации на разработку и распространение в системе среднего профессионального образования новых образовательных технологий и формы опережающей профессиональной подготовки</t>
  </si>
  <si>
    <t>2 02 25178 02 0000 150</t>
  </si>
  <si>
    <t>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</si>
  <si>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2 02 25219 02 0000 150</t>
  </si>
  <si>
    <t>Субсидии бюджетам субъектов Российской Федерации на создание центров цифрового образования детей</t>
  </si>
  <si>
    <t>2 02 25247 02 0000 150</t>
  </si>
  <si>
    <t>Субсидии бюджетам субъектов Российской Федерации на создание мобильных технопарков "Кванториум"</t>
  </si>
  <si>
    <t>2 02 25253 02 0000 150</t>
  </si>
  <si>
    <t>Субсидии бюджетам субъектов Российской Федерации на 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</si>
  <si>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2 02 25255 02 0000 150</t>
  </si>
  <si>
    <t>Субсидии бюджетам субъектов Российской Федерации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</si>
  <si>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2 02 25256 02 0000 150</t>
  </si>
  <si>
    <t>Субсидии бюджетам субъектов Российской Федерации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</si>
  <si>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2 02 25294 02 0000 150</t>
  </si>
  <si>
    <t>Субсидии бюджетам субъектов Российской Федерации на организацию профессионального обучения и дополнительного профессионального образования лиц в возрасте 50-ти лет и старше, а также лиц предпенсионного возраста</t>
  </si>
  <si>
    <t>2 02 25299 02 0000 150</t>
  </si>
  <si>
    <t>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</si>
  <si>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2 02 25302 02 0000 150</t>
  </si>
  <si>
    <t>Субсидии бюджетам субъектов Российской Федерации на осуществление ежемесячных выплат на детей в возрасте от трех до семи  лет включительно</t>
  </si>
  <si>
    <t>2 02 25306 02 0000 150</t>
  </si>
  <si>
    <t>Субсидии бюджетам субъектов Российской Федерации на софинансирование расходных обязательств субъектов Российской Федерации, возникающих при реализации мероприятий по модернизации региональных и муниципальных детских школ искусств по видам искусств</t>
  </si>
  <si>
    <t>2 02 25461 02 0000 150</t>
  </si>
  <si>
    <t>Субсидии бюджетам субъектов Российской Федерации на 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</si>
  <si>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2 02 25478 02 0000 150</t>
  </si>
  <si>
    <t>Субсидии бюджетам субъектов Российской Федерации на реализацию дополнительных мероприятий в сфере занятости населения</t>
  </si>
  <si>
    <t>2 02 25480 02 0000 150</t>
  </si>
  <si>
    <t>Субсидии бюджетам субъектов Российской Федерации на создание системы поддержки фермеров и развитие сельской кооперации</t>
  </si>
  <si>
    <t>2 02 25491 02 0000 150</t>
  </si>
  <si>
    <t>Субсидии бюджетам субъектов Российской Федерации на создание новых мест в образовательных организациях различных типов для реализации дополнительных общеразвивающих программ всех направленностей</t>
  </si>
  <si>
    <t>2 02 25495 02 0000 150</t>
  </si>
  <si>
    <t>Субсидии бюджетам субъектов Российской Федерации на реализацию федеральной целевой программы "Развитие физической культуры и спорта в Российской Федерации на 2016 - 2020 годы"</t>
  </si>
  <si>
    <t>2 02 25502 02 0000 150</t>
  </si>
  <si>
    <t>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</si>
  <si>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2 02 25508 02 0000 150</t>
  </si>
  <si>
    <t>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t>
  </si>
  <si>
    <t>2 02 25516 02 0000 150</t>
  </si>
  <si>
    <t>2 02 25517 02 0000 150</t>
  </si>
  <si>
    <t>Субсидии бюджетам субъектов Российской Федерации на поддержку отрасли культуры</t>
  </si>
  <si>
    <t>2 0225520 02 0000 150</t>
  </si>
  <si>
    <t>2 02 25537 02 0000 150</t>
  </si>
  <si>
    <t>Субсидии бюджетам субъектов Российской Федерации на формирование современных управленческих и организационно-экономических механизмов в системе дополнительного образования детей в субъектах Российской Федерации</t>
  </si>
  <si>
    <t>Субсидии бюджетам субъектов Российской Федерации на обеспечение закупки авиационных работ в целях оказания медицинской помощи</t>
  </si>
  <si>
    <t>2 02 25576 02 0000 150</t>
  </si>
  <si>
    <t>Субсидии бюджетам субъектов Российской Федерации на обеспечение комплексного развития сельских территорий</t>
  </si>
  <si>
    <t>2 02 25586 02 0000 150</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</si>
  <si>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</si>
  <si>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2 02 27372 02 0000 150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</si>
  <si>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развития транспортной инфраструктуры на сельских территориях</t>
  </si>
  <si>
    <t>Субвенции бюджетам субъектов Российской Федерации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</si>
  <si>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2 02 35469 02 0000 150</t>
  </si>
  <si>
    <t>Субвенции бюджетам субъектов Российской Федерации на проведение Всероссийской переписи населения 2020 года</t>
  </si>
  <si>
    <t>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</si>
  <si>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2 02 45191 02 0000 150</t>
  </si>
  <si>
    <t>Межбюджетные трансферты, передаваемые бюджетам субъектов Российской Федерации на 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</si>
  <si>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2 02 45198 02 0000 150</t>
  </si>
  <si>
    <t>Межбюджетные трансферты, передаваемые бюджетам субъектов Российской Федерации на социальную поддержку Героев Социалистического Труда, Героев Труда Российской Федерации и полных кавалеров ордена Трудовой Славы</t>
  </si>
  <si>
    <t>2 02 45418 02 0000 150</t>
  </si>
  <si>
    <t>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</si>
  <si>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2 02 45453 02 0000 150</t>
  </si>
  <si>
    <t>Межбюджетные трансферты, передаваемые бюджетам субъектов Российской Федерации на создание виртуальных концертных залов</t>
  </si>
  <si>
    <t>2 18 25018 02 0000 150</t>
  </si>
  <si>
    <t>Доходы бюджетов субъектов Российской Федерации от возврата остатков субсидий на реализацию мероприятий федеральной целевой программы "Устойчивое развитие сельских территорий на 2014 - 2017 годы и на период до 2020 года" из бюджетов муниципальных образований</t>
  </si>
  <si>
    <t>2 18 25232 02 0000 150</t>
  </si>
  <si>
    <t>Доходы бюджетов субъектов Российской Федерации от возврата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муниципальных образований</t>
  </si>
  <si>
    <t>2 18 45505 02 0000 150</t>
  </si>
  <si>
    <t>Доходы бюджетов субъектов Российской Федерации от возврата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муниципальных образований</t>
  </si>
  <si>
    <t>2 18 45648 02 0000 150</t>
  </si>
  <si>
    <t>2 19 25027 02 0000 150</t>
  </si>
  <si>
    <t>Возврат остатков субсидий на мероприятия государственной программы Российской Федерации "Доступная среда" на 2011 - 2020 годы из бюджетов субъектов Российской Федерации</t>
  </si>
  <si>
    <t>2 19 25028 02 0000 150</t>
  </si>
  <si>
    <t>Возврат остатков субсидий на поддержку региональных проектов в сфере информационных технологий из бюджетов субъектов Российской Федерации</t>
  </si>
  <si>
    <t>2 19 25084 02 0000 150</t>
  </si>
  <si>
    <t>Возврат остатков субсидий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субъектов Российской Федерации</t>
  </si>
  <si>
    <t>2 19 25115 02 0000 150</t>
  </si>
  <si>
    <t>Возврат остатков субсидий на реализацию мероприятий подпрограммы "Автомобильные дороги" федеральной целевой программы "Развитие транспортной системы России (2010 - 2020 годы)" из бюджетов субъектов Российской Федерации</t>
  </si>
  <si>
    <t>2 19 25232 02 0000 150</t>
  </si>
  <si>
    <t>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</si>
  <si>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2 19 25543 02 0000 150</t>
  </si>
  <si>
    <t>Возврат остатков субсидий на содействие достижению целевых показателей региональных программ развития агропромышленного комплекса из бюджетов субъектов Российской Федерации</t>
  </si>
  <si>
    <t>2 19 25554 02 0000 150</t>
  </si>
  <si>
    <t>Возврат остатков субсидий на закупку авиационных работ органами государственной власти субъектов Российской Федерации для оказания медицинской помощи</t>
  </si>
  <si>
    <t>2 19 35270 02 0000 150</t>
  </si>
  <si>
    <t>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N 81-ФЗ "О государственных пособиях гражданам, имеющим детей" из бюджетов субъектов Российской Федерации</t>
  </si>
  <si>
    <t>Возврат остатков иных межбюджетных трансфертов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 из бюджетов субъектов Российской Федерации</t>
  </si>
  <si>
    <t>2 19 45294 02 0000 150</t>
  </si>
  <si>
    <t>Возврат остатков иных межбюджетных трансфертов на организацию профессионального обучения и дополнительного профессионального образования лиц предпенсионного возраста из бюджетов субъектов Российской Федерации</t>
  </si>
  <si>
    <t>2 19 45505 02 0000 150</t>
  </si>
  <si>
    <t>Возврат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субъектов Российской Федерации</t>
  </si>
  <si>
    <t>2 19 45609 02 0000 150</t>
  </si>
  <si>
    <t>Возврат остатков иного межбюджетного трансферта бюджету Забайкальского края на обеспечение населения оборудованием для приема цифрового телевидения за счет средств резервного фонда Правительства Российской Федерации из бюджетов субъектов Российской Федерации</t>
  </si>
  <si>
    <t>2 19 45643 02 0000 150</t>
  </si>
  <si>
    <t>Возврат остатков иного межбюджетного трансферта бюджету Забайкальского края на осуществление компенсации ущерба, причиненного в 2019 году сельскохозяйственным товаропроизводителям и личным подсобным хозяйствам в связи с природными пожарами, за счет средств резервного фонда Правительства Российской Федерации из бюджетов субъектов Российской Федерации</t>
  </si>
  <si>
    <t>2 19 45648 02 0000 150</t>
  </si>
  <si>
    <t>Возврат остатков иных межбюджетных трансфертов на обеспечение оборудования зданий общеобразовательных организаций санитарно-гигиеническими помещениями с соблюдением температурного режима за счет средств резервного фонда Правительства Российской Федерации из бюджетов субъектов Российской Федерации</t>
  </si>
  <si>
    <t xml:space="preserve">ПРИЛОЖЕНИЕ № 1                            к распоряжению Правительства                                                                           Забайкальского края                                                                                                                                   </t>
  </si>
  <si>
    <t>Субсидии бюджетам субъектов Российской Федерации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 - санитарную помощь</t>
  </si>
  <si>
    <t>Отчет об исполнении доходов  бюджета  Забайкальского края по основным источникам                           за первый квартал 2020 года</t>
  </si>
  <si>
    <t>Субсидии бюджетам субъектов Российской Федерации на 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</si>
  <si>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</si>
  <si>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</si>
  <si>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</si>
  <si>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Доходы бюджетов субъектов Российской Федерации от возврата остатков иных межбюджетных трансфертов на обеспечение оборудования зданий общеобразовательных организаций санитарно-гигиеническими помещениями с соблюдением температурного режима за счет средств резервного фонда Правительства Российской Федерации из бюджетов муниципальных образований</t>
  </si>
  <si>
    <t xml:space="preserve">Возврат остатков субвенций на социальные выплаты безработным гражданам в соответствии с Законом Российской Федерации от 19 апреля 1991 года N 1032-1 "О занятости населения в Российской Федерации" из бюджетов субъектов Российской Федерации
</t>
  </si>
  <si>
    <t>2 19 45104 02 0000 150</t>
  </si>
</sst>
</file>

<file path=xl/styles.xml><?xml version="1.0" encoding="utf-8"?>
<styleSheet xmlns="http://schemas.openxmlformats.org/spreadsheetml/2006/main">
  <numFmts count="5">
    <numFmt numFmtId="43" formatCode="_-* #,##0.00\ _₽_-;\-* #,##0.00\ _₽_-;_-* &quot;-&quot;??\ _₽_-;_-@_-"/>
    <numFmt numFmtId="164" formatCode="#,##0.0_ ;\-#,##0.0\ "/>
    <numFmt numFmtId="165" formatCode="_-* #,##0.0\ _₽_-;\-* #,##0.0\ _₽_-;_-* &quot;-&quot;?\ _₽_-;_-@_-"/>
    <numFmt numFmtId="166" formatCode="_-* #,##0.0_р_._-;\-* #,##0.0_р_._-;_-* &quot;-&quot;??_р_._-;_-@_-"/>
    <numFmt numFmtId="168" formatCode="_-* #,##0.0_р_._-;\-* #,##0.0_р_._-;_-* &quot;-&quot;?_р_._-;_-@_-"/>
  </numFmts>
  <fonts count="11">
    <font>
      <sz val="10"/>
      <name val="Arial Cyr"/>
      <charset val="204"/>
    </font>
    <font>
      <sz val="12"/>
      <name val="Times New Roman"/>
      <family val="1"/>
      <charset val="204"/>
    </font>
    <font>
      <b/>
      <sz val="13"/>
      <color indexed="8"/>
      <name val="Times New Roman"/>
      <family val="1"/>
      <charset val="204"/>
    </font>
    <font>
      <sz val="12"/>
      <color indexed="8"/>
      <name val="Times New Roman"/>
      <family val="1"/>
      <charset val="204"/>
    </font>
    <font>
      <sz val="10"/>
      <name val="Times New Roman"/>
      <family val="1"/>
      <charset val="204"/>
    </font>
    <font>
      <b/>
      <sz val="12"/>
      <name val="Times New Roman"/>
      <family val="1"/>
      <charset val="204"/>
    </font>
    <font>
      <sz val="8"/>
      <name val="Arial Cyr"/>
      <charset val="204"/>
    </font>
    <font>
      <b/>
      <sz val="11"/>
      <color indexed="8"/>
      <name val="Times New Roman"/>
      <family val="1"/>
      <charset val="204"/>
    </font>
    <font>
      <b/>
      <sz val="14"/>
      <color rgb="FFFF0000"/>
      <name val="Times New Roman"/>
      <family val="1"/>
      <charset val="204"/>
    </font>
    <font>
      <sz val="10"/>
      <name val="Arial Cyr"/>
      <charset val="204"/>
    </font>
    <font>
      <b/>
      <sz val="11"/>
      <color theme="1"/>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9" fillId="0" borderId="0" applyFont="0" applyFill="0" applyBorder="0" applyAlignment="0" applyProtection="0"/>
  </cellStyleXfs>
  <cellXfs count="34">
    <xf numFmtId="0" fontId="0" fillId="0" borderId="0" xfId="0"/>
    <xf numFmtId="0" fontId="4" fillId="0" borderId="0" xfId="0" applyFont="1"/>
    <xf numFmtId="0" fontId="1" fillId="0" borderId="1" xfId="0" applyFont="1" applyBorder="1" applyAlignment="1">
      <alignment horizontal="left" vertical="center" wrapText="1"/>
    </xf>
    <xf numFmtId="0" fontId="5" fillId="0" borderId="1" xfId="0" applyFont="1" applyBorder="1" applyAlignment="1">
      <alignment horizontal="left" vertical="center" wrapText="1"/>
    </xf>
    <xf numFmtId="0" fontId="1" fillId="0"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0" xfId="0" applyFont="1" applyFill="1"/>
    <xf numFmtId="4" fontId="4" fillId="0" borderId="0" xfId="0" applyNumberFormat="1" applyFont="1"/>
    <xf numFmtId="0" fontId="5" fillId="2" borderId="1" xfId="0" applyFont="1" applyFill="1" applyBorder="1" applyAlignment="1">
      <alignment horizontal="left" vertical="center" wrapText="1"/>
    </xf>
    <xf numFmtId="0" fontId="1" fillId="2" borderId="1" xfId="0" applyFont="1" applyFill="1" applyBorder="1" applyAlignment="1">
      <alignment vertical="center" wrapText="1"/>
    </xf>
    <xf numFmtId="3" fontId="1" fillId="2"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0" fontId="1" fillId="2" borderId="0" xfId="0" applyFont="1" applyFill="1" applyAlignment="1">
      <alignment horizontal="right"/>
    </xf>
    <xf numFmtId="164" fontId="1" fillId="0" borderId="1" xfId="0" applyNumberFormat="1" applyFont="1" applyFill="1" applyBorder="1" applyAlignment="1">
      <alignment horizontal="right" vertical="center" wrapText="1"/>
    </xf>
    <xf numFmtId="0" fontId="8" fillId="2" borderId="0" xfId="0" applyFont="1" applyFill="1" applyAlignment="1">
      <alignment horizontal="left" vertical="center" wrapText="1"/>
    </xf>
    <xf numFmtId="0" fontId="3" fillId="2" borderId="0" xfId="0" applyFont="1" applyFill="1" applyAlignment="1">
      <alignment horizontal="right" indent="15"/>
    </xf>
    <xf numFmtId="165" fontId="5" fillId="2" borderId="1" xfId="0" applyNumberFormat="1" applyFont="1" applyFill="1" applyBorder="1" applyAlignment="1">
      <alignment horizontal="center" vertical="center" wrapText="1"/>
    </xf>
    <xf numFmtId="165" fontId="1" fillId="2" borderId="1"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wrapText="1"/>
    </xf>
    <xf numFmtId="165" fontId="1" fillId="0" borderId="1" xfId="0" applyNumberFormat="1" applyFont="1" applyBorder="1" applyAlignment="1">
      <alignment horizontal="center" vertical="center" wrapText="1"/>
    </xf>
    <xf numFmtId="0" fontId="1" fillId="0" borderId="1" xfId="0" applyNumberFormat="1" applyFont="1" applyFill="1" applyBorder="1" applyAlignment="1">
      <alignment horizontal="left" vertical="center" wrapText="1"/>
    </xf>
    <xf numFmtId="166" fontId="10" fillId="0" borderId="1" xfId="1" applyNumberFormat="1" applyFont="1" applyBorder="1" applyAlignment="1">
      <alignment vertical="center"/>
    </xf>
    <xf numFmtId="0" fontId="4" fillId="0" borderId="0" xfId="0" applyFont="1" applyFill="1"/>
    <xf numFmtId="168" fontId="5" fillId="2" borderId="1" xfId="0" applyNumberFormat="1" applyFont="1" applyFill="1" applyBorder="1" applyAlignment="1">
      <alignment horizontal="center" vertical="center" wrapText="1"/>
    </xf>
    <xf numFmtId="168" fontId="5" fillId="0" borderId="1" xfId="0" applyNumberFormat="1" applyFont="1" applyFill="1" applyBorder="1" applyAlignment="1">
      <alignment horizontal="center" vertical="center" wrapText="1"/>
    </xf>
    <xf numFmtId="168" fontId="1" fillId="0" borderId="1" xfId="0" applyNumberFormat="1" applyFont="1" applyFill="1" applyBorder="1" applyAlignment="1">
      <alignment horizontal="center" vertical="center" wrapText="1"/>
    </xf>
    <xf numFmtId="168"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wrapText="1"/>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4" fillId="2" borderId="0" xfId="0" applyFont="1" applyFill="1" applyAlignment="1">
      <alignment horizontal="center" vertical="center" wrapText="1"/>
    </xf>
    <xf numFmtId="0" fontId="4" fillId="0" borderId="0" xfId="0" applyFont="1" applyAlignment="1">
      <alignment horizontal="center"/>
    </xf>
  </cellXfs>
  <cellStyles count="2">
    <cellStyle name="Обычный" xfId="0" builtinId="0"/>
    <cellStyle name="Финансовы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Лист1"/>
  <dimension ref="A1:E237"/>
  <sheetViews>
    <sheetView tabSelected="1" view="pageBreakPreview" topLeftCell="A2" zoomScale="75" zoomScaleNormal="110" zoomScaleSheetLayoutView="75" workbookViewId="0">
      <selection activeCell="C7" sqref="C7:D63"/>
    </sheetView>
  </sheetViews>
  <sheetFormatPr defaultRowHeight="12.75"/>
  <cols>
    <col min="1" max="1" width="24.140625" style="1" customWidth="1"/>
    <col min="2" max="2" width="43.42578125" style="1" customWidth="1"/>
    <col min="3" max="3" width="16.140625" style="1" customWidth="1"/>
    <col min="4" max="4" width="15.85546875" style="8" customWidth="1"/>
    <col min="5" max="5" width="14.28515625" style="1" customWidth="1"/>
    <col min="6" max="16384" width="9.140625" style="1"/>
  </cols>
  <sheetData>
    <row r="1" spans="1:5" ht="92.25" customHeight="1">
      <c r="A1" s="16"/>
      <c r="B1" s="8"/>
      <c r="C1" s="30" t="s">
        <v>431</v>
      </c>
      <c r="D1" s="30"/>
    </row>
    <row r="2" spans="1:5" ht="40.5" customHeight="1">
      <c r="A2" s="31" t="s">
        <v>433</v>
      </c>
      <c r="B2" s="32"/>
      <c r="C2" s="32"/>
      <c r="D2" s="32"/>
    </row>
    <row r="3" spans="1:5" ht="15.75">
      <c r="A3" s="17"/>
      <c r="B3" s="8"/>
      <c r="C3" s="8"/>
      <c r="D3" s="14" t="s">
        <v>0</v>
      </c>
    </row>
    <row r="4" spans="1:5" ht="51.75" customHeight="1">
      <c r="A4" s="6" t="s">
        <v>1</v>
      </c>
      <c r="B4" s="6" t="s">
        <v>2</v>
      </c>
      <c r="C4" s="6" t="s">
        <v>74</v>
      </c>
      <c r="D4" s="6" t="s">
        <v>311</v>
      </c>
    </row>
    <row r="5" spans="1:5" ht="17.25" customHeight="1">
      <c r="A5" s="7">
        <v>1</v>
      </c>
      <c r="B5" s="7">
        <v>2</v>
      </c>
      <c r="C5" s="7">
        <v>3</v>
      </c>
      <c r="D5" s="7">
        <v>4</v>
      </c>
    </row>
    <row r="6" spans="1:5" ht="41.25" customHeight="1">
      <c r="A6" s="10" t="s">
        <v>3</v>
      </c>
      <c r="B6" s="10" t="s">
        <v>75</v>
      </c>
      <c r="C6" s="18">
        <f>C7+C11+C14+C18+C23+C27+C32+C39+C46+C51+C55+C60+C63+C70</f>
        <v>41899200.899999999</v>
      </c>
      <c r="D6" s="18">
        <f>D7+D11+D14+D18+D23+D27+D32+D39+D46+D51+D55+D60+D63+D70</f>
        <v>9144266.6999999993</v>
      </c>
      <c r="E6" s="23">
        <f>E7+E24</f>
        <v>0</v>
      </c>
    </row>
    <row r="7" spans="1:5" ht="18.75" customHeight="1">
      <c r="A7" s="5" t="s">
        <v>4</v>
      </c>
      <c r="B7" s="5" t="s">
        <v>5</v>
      </c>
      <c r="C7" s="19">
        <f>C9+C10</f>
        <v>26514839.5</v>
      </c>
      <c r="D7" s="19">
        <f>D9+D10</f>
        <v>5983608.4000000004</v>
      </c>
    </row>
    <row r="8" spans="1:5" ht="15.75">
      <c r="A8" s="5"/>
      <c r="B8" s="5" t="s">
        <v>6</v>
      </c>
      <c r="C8" s="19"/>
      <c r="D8" s="19"/>
    </row>
    <row r="9" spans="1:5" ht="17.25" customHeight="1">
      <c r="A9" s="5" t="s">
        <v>7</v>
      </c>
      <c r="B9" s="5" t="s">
        <v>8</v>
      </c>
      <c r="C9" s="19">
        <v>10109240.300000001</v>
      </c>
      <c r="D9" s="19">
        <v>2610599</v>
      </c>
    </row>
    <row r="10" spans="1:5" ht="16.5" customHeight="1">
      <c r="A10" s="5" t="s">
        <v>9</v>
      </c>
      <c r="B10" s="5" t="s">
        <v>10</v>
      </c>
      <c r="C10" s="19">
        <v>16405599.199999999</v>
      </c>
      <c r="D10" s="19">
        <v>3373009.4</v>
      </c>
    </row>
    <row r="11" spans="1:5" ht="74.25" customHeight="1">
      <c r="A11" s="5" t="s">
        <v>11</v>
      </c>
      <c r="B11" s="5" t="s">
        <v>12</v>
      </c>
      <c r="C11" s="19">
        <f>C13</f>
        <v>5634727.4000000004</v>
      </c>
      <c r="D11" s="19">
        <f>D13</f>
        <v>1216216.6000000001</v>
      </c>
    </row>
    <row r="12" spans="1:5" ht="15.75">
      <c r="A12" s="5"/>
      <c r="B12" s="5" t="s">
        <v>6</v>
      </c>
      <c r="C12" s="19"/>
      <c r="D12" s="19"/>
    </row>
    <row r="13" spans="1:5" ht="54.75" customHeight="1">
      <c r="A13" s="5" t="s">
        <v>13</v>
      </c>
      <c r="B13" s="5" t="s">
        <v>14</v>
      </c>
      <c r="C13" s="19">
        <v>5634727.4000000004</v>
      </c>
      <c r="D13" s="19">
        <v>1216216.6000000001</v>
      </c>
    </row>
    <row r="14" spans="1:5" s="8" customFormat="1" ht="21.6" customHeight="1">
      <c r="A14" s="5" t="s">
        <v>15</v>
      </c>
      <c r="B14" s="5" t="s">
        <v>16</v>
      </c>
      <c r="C14" s="19">
        <f>C16+C17</f>
        <v>1826040</v>
      </c>
      <c r="D14" s="19">
        <f>D16+D17</f>
        <v>410556.6</v>
      </c>
    </row>
    <row r="15" spans="1:5" ht="15.75">
      <c r="A15" s="5"/>
      <c r="B15" s="5" t="s">
        <v>6</v>
      </c>
      <c r="C15" s="19"/>
      <c r="D15" s="19"/>
    </row>
    <row r="16" spans="1:5" ht="31.9" customHeight="1">
      <c r="A16" s="5" t="s">
        <v>17</v>
      </c>
      <c r="B16" s="5" t="s">
        <v>71</v>
      </c>
      <c r="C16" s="19">
        <v>1826040</v>
      </c>
      <c r="D16" s="19">
        <v>410556.6</v>
      </c>
    </row>
    <row r="17" spans="1:5" ht="19.5" customHeight="1">
      <c r="A17" s="5" t="s">
        <v>18</v>
      </c>
      <c r="B17" s="5" t="s">
        <v>19</v>
      </c>
      <c r="C17" s="19">
        <v>0</v>
      </c>
      <c r="D17" s="19">
        <v>0</v>
      </c>
    </row>
    <row r="18" spans="1:5" ht="18.75" customHeight="1">
      <c r="A18" s="5" t="s">
        <v>20</v>
      </c>
      <c r="B18" s="5" t="s">
        <v>21</v>
      </c>
      <c r="C18" s="19">
        <f>C20+C21+C22</f>
        <v>5835231.1000000006</v>
      </c>
      <c r="D18" s="19">
        <f>D20+D21+D22</f>
        <v>1103469.7</v>
      </c>
      <c r="E18" s="9"/>
    </row>
    <row r="19" spans="1:5" ht="15.75">
      <c r="A19" s="5"/>
      <c r="B19" s="5" t="s">
        <v>6</v>
      </c>
      <c r="C19" s="19"/>
      <c r="D19" s="19"/>
    </row>
    <row r="20" spans="1:5" ht="19.5" customHeight="1">
      <c r="A20" s="5" t="s">
        <v>22</v>
      </c>
      <c r="B20" s="5" t="s">
        <v>23</v>
      </c>
      <c r="C20" s="19">
        <v>5210176.9000000004</v>
      </c>
      <c r="D20" s="19">
        <v>955174.5</v>
      </c>
    </row>
    <row r="21" spans="1:5" ht="18.75" customHeight="1">
      <c r="A21" s="5" t="s">
        <v>24</v>
      </c>
      <c r="B21" s="5" t="s">
        <v>25</v>
      </c>
      <c r="C21" s="19">
        <v>622702.19999999995</v>
      </c>
      <c r="D21" s="19">
        <v>147672</v>
      </c>
    </row>
    <row r="22" spans="1:5" ht="18" customHeight="1">
      <c r="A22" s="5" t="s">
        <v>26</v>
      </c>
      <c r="B22" s="5" t="s">
        <v>27</v>
      </c>
      <c r="C22" s="19">
        <v>2352</v>
      </c>
      <c r="D22" s="19">
        <v>623.20000000000005</v>
      </c>
    </row>
    <row r="23" spans="1:5" ht="57.75" customHeight="1">
      <c r="A23" s="5" t="s">
        <v>28</v>
      </c>
      <c r="B23" s="5" t="s">
        <v>29</v>
      </c>
      <c r="C23" s="19">
        <f>C25+C26</f>
        <v>1179815.5</v>
      </c>
      <c r="D23" s="19">
        <f>D25+D26</f>
        <v>161642.80000000002</v>
      </c>
    </row>
    <row r="24" spans="1:5" ht="15.75" customHeight="1">
      <c r="A24" s="5"/>
      <c r="B24" s="5" t="s">
        <v>6</v>
      </c>
      <c r="C24" s="19"/>
      <c r="D24" s="19"/>
    </row>
    <row r="25" spans="1:5" ht="16.5" customHeight="1">
      <c r="A25" s="5" t="s">
        <v>30</v>
      </c>
      <c r="B25" s="5" t="s">
        <v>31</v>
      </c>
      <c r="C25" s="19">
        <v>1167221.5</v>
      </c>
      <c r="D25" s="19">
        <v>161490.20000000001</v>
      </c>
    </row>
    <row r="26" spans="1:5" s="24" customFormat="1" ht="64.5" customHeight="1">
      <c r="A26" s="4" t="s">
        <v>32</v>
      </c>
      <c r="B26" s="4" t="s">
        <v>33</v>
      </c>
      <c r="C26" s="19">
        <v>12594</v>
      </c>
      <c r="D26" s="19">
        <v>152.6</v>
      </c>
    </row>
    <row r="27" spans="1:5" s="8" customFormat="1" ht="16.5" customHeight="1">
      <c r="A27" s="5" t="s">
        <v>34</v>
      </c>
      <c r="B27" s="5" t="s">
        <v>72</v>
      </c>
      <c r="C27" s="19">
        <f>C30+C31</f>
        <v>120720.4</v>
      </c>
      <c r="D27" s="19">
        <f>D30+D31+D29</f>
        <v>22269.8</v>
      </c>
    </row>
    <row r="28" spans="1:5" ht="15.75">
      <c r="A28" s="5"/>
      <c r="B28" s="5" t="s">
        <v>6</v>
      </c>
      <c r="C28" s="19"/>
      <c r="D28" s="19"/>
    </row>
    <row r="29" spans="1:5" ht="107.25" customHeight="1">
      <c r="A29" s="12" t="s">
        <v>302</v>
      </c>
      <c r="B29" s="5" t="s">
        <v>301</v>
      </c>
      <c r="C29" s="19">
        <v>0</v>
      </c>
      <c r="D29" s="19">
        <v>0.1</v>
      </c>
    </row>
    <row r="30" spans="1:5" ht="138.75" customHeight="1">
      <c r="A30" s="5" t="s">
        <v>116</v>
      </c>
      <c r="B30" s="5" t="s">
        <v>118</v>
      </c>
      <c r="C30" s="19">
        <v>630</v>
      </c>
      <c r="D30" s="19">
        <v>173.4</v>
      </c>
    </row>
    <row r="31" spans="1:5" ht="65.25" customHeight="1">
      <c r="A31" s="5" t="s">
        <v>35</v>
      </c>
      <c r="B31" s="5" t="s">
        <v>36</v>
      </c>
      <c r="C31" s="19">
        <v>120090.4</v>
      </c>
      <c r="D31" s="19">
        <v>22096.3</v>
      </c>
    </row>
    <row r="32" spans="1:5" ht="95.25" customHeight="1">
      <c r="A32" s="5" t="s">
        <v>37</v>
      </c>
      <c r="B32" s="5" t="s">
        <v>38</v>
      </c>
      <c r="C32" s="19">
        <f>C35+C36+C37+C38</f>
        <v>0</v>
      </c>
      <c r="D32" s="19">
        <f>D34+D35+D36+D37+D38</f>
        <v>3.9000000000000004</v>
      </c>
    </row>
    <row r="33" spans="1:4" ht="15.75">
      <c r="A33" s="5"/>
      <c r="B33" s="5" t="s">
        <v>6</v>
      </c>
      <c r="C33" s="19"/>
      <c r="D33" s="19"/>
    </row>
    <row r="34" spans="1:4" ht="48.75" customHeight="1">
      <c r="A34" s="12" t="s">
        <v>284</v>
      </c>
      <c r="B34" s="5" t="s">
        <v>283</v>
      </c>
      <c r="C34" s="19">
        <v>0</v>
      </c>
      <c r="D34" s="19">
        <v>0</v>
      </c>
    </row>
    <row r="35" spans="1:4" ht="40.5" customHeight="1">
      <c r="A35" s="5" t="s">
        <v>81</v>
      </c>
      <c r="B35" s="5" t="s">
        <v>80</v>
      </c>
      <c r="C35" s="19">
        <v>0</v>
      </c>
      <c r="D35" s="19">
        <v>0</v>
      </c>
    </row>
    <row r="36" spans="1:4" ht="17.25" customHeight="1">
      <c r="A36" s="5" t="s">
        <v>39</v>
      </c>
      <c r="B36" s="5" t="s">
        <v>40</v>
      </c>
      <c r="C36" s="19">
        <v>0</v>
      </c>
      <c r="D36" s="19">
        <v>3.4</v>
      </c>
    </row>
    <row r="37" spans="1:4" ht="49.5" customHeight="1">
      <c r="A37" s="5" t="s">
        <v>67</v>
      </c>
      <c r="B37" s="5" t="s">
        <v>68</v>
      </c>
      <c r="C37" s="19">
        <v>0</v>
      </c>
      <c r="D37" s="19">
        <v>-0.3</v>
      </c>
    </row>
    <row r="38" spans="1:4" ht="51.75" customHeight="1">
      <c r="A38" s="5" t="s">
        <v>88</v>
      </c>
      <c r="B38" s="5" t="s">
        <v>87</v>
      </c>
      <c r="C38" s="19">
        <v>0</v>
      </c>
      <c r="D38" s="19">
        <v>0.8</v>
      </c>
    </row>
    <row r="39" spans="1:4" ht="105.75" customHeight="1">
      <c r="A39" s="5" t="s">
        <v>41</v>
      </c>
      <c r="B39" s="5" t="s">
        <v>76</v>
      </c>
      <c r="C39" s="19">
        <f>SUM(C41:C45)</f>
        <v>24720</v>
      </c>
      <c r="D39" s="19">
        <f>SUM(D41:D45)</f>
        <v>1973.9</v>
      </c>
    </row>
    <row r="40" spans="1:4" ht="17.25" customHeight="1">
      <c r="A40" s="5"/>
      <c r="B40" s="5" t="s">
        <v>6</v>
      </c>
      <c r="C40" s="19"/>
      <c r="D40" s="19"/>
    </row>
    <row r="41" spans="1:4" ht="116.25" customHeight="1">
      <c r="A41" s="5" t="s">
        <v>42</v>
      </c>
      <c r="B41" s="5" t="s">
        <v>77</v>
      </c>
      <c r="C41" s="19">
        <v>57</v>
      </c>
      <c r="D41" s="19">
        <v>0</v>
      </c>
    </row>
    <row r="42" spans="1:4" ht="42" customHeight="1">
      <c r="A42" s="5" t="s">
        <v>43</v>
      </c>
      <c r="B42" s="5" t="s">
        <v>44</v>
      </c>
      <c r="C42" s="19">
        <v>480</v>
      </c>
      <c r="D42" s="19">
        <v>32.700000000000003</v>
      </c>
    </row>
    <row r="43" spans="1:4" ht="148.5" customHeight="1">
      <c r="A43" s="5" t="s">
        <v>45</v>
      </c>
      <c r="B43" s="5" t="s">
        <v>78</v>
      </c>
      <c r="C43" s="19">
        <v>15917</v>
      </c>
      <c r="D43" s="19">
        <v>1761.5</v>
      </c>
    </row>
    <row r="44" spans="1:4" ht="33.6" customHeight="1">
      <c r="A44" s="5" t="s">
        <v>46</v>
      </c>
      <c r="B44" s="5" t="s">
        <v>47</v>
      </c>
      <c r="C44" s="19">
        <v>7620</v>
      </c>
      <c r="D44" s="19">
        <v>0</v>
      </c>
    </row>
    <row r="45" spans="1:4" ht="126.75" customHeight="1">
      <c r="A45" s="5" t="s">
        <v>66</v>
      </c>
      <c r="B45" s="5" t="s">
        <v>79</v>
      </c>
      <c r="C45" s="19">
        <v>646</v>
      </c>
      <c r="D45" s="19">
        <v>179.7</v>
      </c>
    </row>
    <row r="46" spans="1:4" ht="39" customHeight="1">
      <c r="A46" s="5" t="s">
        <v>48</v>
      </c>
      <c r="B46" s="5" t="s">
        <v>49</v>
      </c>
      <c r="C46" s="19">
        <f>C48+C49+C50</f>
        <v>257600</v>
      </c>
      <c r="D46" s="19">
        <f>D48+D49+D50</f>
        <v>89149.700000000012</v>
      </c>
    </row>
    <row r="47" spans="1:4" ht="15.75">
      <c r="A47" s="5"/>
      <c r="B47" s="5" t="s">
        <v>6</v>
      </c>
      <c r="C47" s="19"/>
      <c r="D47" s="19"/>
    </row>
    <row r="48" spans="1:4" ht="33" customHeight="1">
      <c r="A48" s="5" t="s">
        <v>50</v>
      </c>
      <c r="B48" s="5" t="s">
        <v>51</v>
      </c>
      <c r="C48" s="19">
        <v>37374</v>
      </c>
      <c r="D48" s="19">
        <v>45413.5</v>
      </c>
    </row>
    <row r="49" spans="1:4" ht="19.5" customHeight="1">
      <c r="A49" s="5" t="s">
        <v>84</v>
      </c>
      <c r="B49" s="5" t="s">
        <v>52</v>
      </c>
      <c r="C49" s="19">
        <v>14311</v>
      </c>
      <c r="D49" s="19">
        <v>2995.8</v>
      </c>
    </row>
    <row r="50" spans="1:4" ht="19.5" customHeight="1">
      <c r="A50" s="5" t="s">
        <v>53</v>
      </c>
      <c r="B50" s="5" t="s">
        <v>73</v>
      </c>
      <c r="C50" s="19">
        <v>205915</v>
      </c>
      <c r="D50" s="19">
        <v>40740.400000000001</v>
      </c>
    </row>
    <row r="51" spans="1:4" ht="51.75" customHeight="1">
      <c r="A51" s="5" t="s">
        <v>54</v>
      </c>
      <c r="B51" s="5" t="s">
        <v>90</v>
      </c>
      <c r="C51" s="19">
        <f>C53+C54</f>
        <v>56696</v>
      </c>
      <c r="D51" s="19">
        <f>D53+D54</f>
        <v>33804.699999999997</v>
      </c>
    </row>
    <row r="52" spans="1:4" ht="19.149999999999999" customHeight="1">
      <c r="A52" s="5"/>
      <c r="B52" s="5" t="s">
        <v>6</v>
      </c>
      <c r="C52" s="19"/>
      <c r="D52" s="19"/>
    </row>
    <row r="53" spans="1:4" ht="17.25" customHeight="1">
      <c r="A53" s="5" t="s">
        <v>82</v>
      </c>
      <c r="B53" s="11" t="s">
        <v>83</v>
      </c>
      <c r="C53" s="19">
        <v>41419</v>
      </c>
      <c r="D53" s="19">
        <v>5909.9</v>
      </c>
    </row>
    <row r="54" spans="1:4" ht="21" customHeight="1">
      <c r="A54" s="5" t="s">
        <v>85</v>
      </c>
      <c r="B54" s="5" t="s">
        <v>153</v>
      </c>
      <c r="C54" s="19">
        <v>15277</v>
      </c>
      <c r="D54" s="19">
        <v>27894.799999999999</v>
      </c>
    </row>
    <row r="55" spans="1:4" ht="49.5" customHeight="1">
      <c r="A55" s="5" t="s">
        <v>55</v>
      </c>
      <c r="B55" s="5" t="s">
        <v>56</v>
      </c>
      <c r="C55" s="19">
        <f>C57+C58+C59</f>
        <v>2000</v>
      </c>
      <c r="D55" s="19">
        <f>D58+D57+D59</f>
        <v>28.9</v>
      </c>
    </row>
    <row r="56" spans="1:4" ht="15.75" customHeight="1">
      <c r="A56" s="5"/>
      <c r="B56" s="5" t="s">
        <v>6</v>
      </c>
      <c r="C56" s="19"/>
      <c r="D56" s="19"/>
    </row>
    <row r="57" spans="1:4" ht="18.75" customHeight="1">
      <c r="A57" s="5" t="s">
        <v>123</v>
      </c>
      <c r="B57" s="5" t="s">
        <v>121</v>
      </c>
      <c r="C57" s="19">
        <v>2000</v>
      </c>
      <c r="D57" s="19">
        <v>0</v>
      </c>
    </row>
    <row r="58" spans="1:4" ht="128.25" customHeight="1">
      <c r="A58" s="5" t="s">
        <v>89</v>
      </c>
      <c r="B58" s="5" t="s">
        <v>91</v>
      </c>
      <c r="C58" s="19">
        <v>0</v>
      </c>
      <c r="D58" s="19">
        <v>0</v>
      </c>
    </row>
    <row r="59" spans="1:4" ht="54.6" customHeight="1">
      <c r="A59" s="5" t="s">
        <v>124</v>
      </c>
      <c r="B59" s="5" t="s">
        <v>122</v>
      </c>
      <c r="C59" s="19">
        <v>0</v>
      </c>
      <c r="D59" s="19">
        <v>28.9</v>
      </c>
    </row>
    <row r="60" spans="1:4" ht="33" customHeight="1">
      <c r="A60" s="5" t="s">
        <v>57</v>
      </c>
      <c r="B60" s="5" t="s">
        <v>58</v>
      </c>
      <c r="C60" s="19">
        <f>C62</f>
        <v>1210</v>
      </c>
      <c r="D60" s="19">
        <f>D62</f>
        <v>238.1</v>
      </c>
    </row>
    <row r="61" spans="1:4" ht="18" customHeight="1">
      <c r="A61" s="5"/>
      <c r="B61" s="5" t="s">
        <v>6</v>
      </c>
      <c r="C61" s="19"/>
      <c r="D61" s="19"/>
    </row>
    <row r="62" spans="1:4" ht="67.900000000000006" customHeight="1">
      <c r="A62" s="5" t="s">
        <v>59</v>
      </c>
      <c r="B62" s="5" t="s">
        <v>86</v>
      </c>
      <c r="C62" s="19">
        <v>1210</v>
      </c>
      <c r="D62" s="19">
        <v>238.1</v>
      </c>
    </row>
    <row r="63" spans="1:4" ht="36" customHeight="1">
      <c r="A63" s="5" t="s">
        <v>60</v>
      </c>
      <c r="B63" s="5" t="s">
        <v>61</v>
      </c>
      <c r="C63" s="19">
        <f>C65+C67+C68+C69+C66</f>
        <v>445601</v>
      </c>
      <c r="D63" s="19">
        <f>D65+D67+D68+D69+D66</f>
        <v>102655.09999999999</v>
      </c>
    </row>
    <row r="64" spans="1:4" ht="16.149999999999999" customHeight="1">
      <c r="A64" s="5"/>
      <c r="B64" s="5" t="s">
        <v>6</v>
      </c>
      <c r="C64" s="19"/>
      <c r="D64" s="19"/>
    </row>
    <row r="65" spans="1:4" ht="63.75" customHeight="1">
      <c r="A65" s="5" t="s">
        <v>312</v>
      </c>
      <c r="B65" s="5" t="s">
        <v>313</v>
      </c>
      <c r="C65" s="19">
        <v>424506</v>
      </c>
      <c r="D65" s="19">
        <v>40809.699999999997</v>
      </c>
    </row>
    <row r="66" spans="1:4" ht="66.75" customHeight="1">
      <c r="A66" s="5" t="s">
        <v>314</v>
      </c>
      <c r="B66" s="5" t="s">
        <v>315</v>
      </c>
      <c r="C66" s="19">
        <v>3</v>
      </c>
      <c r="D66" s="19">
        <v>0</v>
      </c>
    </row>
    <row r="67" spans="1:4" ht="184.5" customHeight="1">
      <c r="A67" s="5" t="s">
        <v>316</v>
      </c>
      <c r="B67" s="5" t="s">
        <v>317</v>
      </c>
      <c r="C67" s="19">
        <v>11152</v>
      </c>
      <c r="D67" s="19">
        <v>7768.3</v>
      </c>
    </row>
    <row r="68" spans="1:4" ht="34.5" customHeight="1">
      <c r="A68" s="5" t="s">
        <v>318</v>
      </c>
      <c r="B68" s="5" t="s">
        <v>319</v>
      </c>
      <c r="C68" s="19">
        <v>7789</v>
      </c>
      <c r="D68" s="19">
        <v>53602.2</v>
      </c>
    </row>
    <row r="69" spans="1:4" ht="34.5" customHeight="1">
      <c r="A69" s="5" t="s">
        <v>320</v>
      </c>
      <c r="B69" s="27" t="s">
        <v>321</v>
      </c>
      <c r="C69" s="19">
        <v>2151</v>
      </c>
      <c r="D69" s="19">
        <v>474.9</v>
      </c>
    </row>
    <row r="70" spans="1:4" ht="28.5" customHeight="1">
      <c r="A70" s="5" t="s">
        <v>62</v>
      </c>
      <c r="B70" s="5" t="s">
        <v>63</v>
      </c>
      <c r="C70" s="19">
        <f>C71+C72</f>
        <v>0</v>
      </c>
      <c r="D70" s="15">
        <f>D71+D72</f>
        <v>18648.5</v>
      </c>
    </row>
    <row r="71" spans="1:4" ht="17.25" customHeight="1">
      <c r="A71" s="5" t="s">
        <v>69</v>
      </c>
      <c r="B71" s="5" t="s">
        <v>70</v>
      </c>
      <c r="C71" s="19">
        <v>0</v>
      </c>
      <c r="D71" s="15">
        <v>18519</v>
      </c>
    </row>
    <row r="72" spans="1:4" ht="17.25" customHeight="1">
      <c r="A72" s="2" t="s">
        <v>64</v>
      </c>
      <c r="B72" s="2" t="s">
        <v>65</v>
      </c>
      <c r="C72" s="21">
        <v>0</v>
      </c>
      <c r="D72" s="15">
        <v>129.5</v>
      </c>
    </row>
    <row r="73" spans="1:4" ht="39" customHeight="1">
      <c r="A73" s="3" t="s">
        <v>92</v>
      </c>
      <c r="B73" s="3" t="s">
        <v>93</v>
      </c>
      <c r="C73" s="25">
        <f>C74+C186+C189+C201</f>
        <v>35679081.5</v>
      </c>
      <c r="D73" s="26">
        <f>D74+D186+D189+D201</f>
        <v>6014196.2999999998</v>
      </c>
    </row>
    <row r="74" spans="1:4" ht="72.75" customHeight="1">
      <c r="A74" s="4" t="s">
        <v>94</v>
      </c>
      <c r="B74" s="4" t="s">
        <v>95</v>
      </c>
      <c r="C74" s="27">
        <f>C76+C82+C145+C169</f>
        <v>35044024.899999999</v>
      </c>
      <c r="D74" s="27">
        <f>D76+D82+D145+D169</f>
        <v>5904288.2999999998</v>
      </c>
    </row>
    <row r="75" spans="1:4" ht="15.75">
      <c r="A75" s="4"/>
      <c r="B75" s="4" t="s">
        <v>6</v>
      </c>
      <c r="C75" s="27"/>
      <c r="D75" s="27"/>
    </row>
    <row r="76" spans="1:4" ht="54.75" customHeight="1">
      <c r="A76" s="4" t="s">
        <v>282</v>
      </c>
      <c r="B76" s="4" t="s">
        <v>119</v>
      </c>
      <c r="C76" s="27">
        <f>SUM(C77:C81)</f>
        <v>14210005.300000001</v>
      </c>
      <c r="D76" s="27">
        <f>SUM(D77:D81)</f>
        <v>3807673</v>
      </c>
    </row>
    <row r="77" spans="1:4" ht="47.45" customHeight="1">
      <c r="A77" s="13" t="s">
        <v>186</v>
      </c>
      <c r="B77" s="4" t="s">
        <v>96</v>
      </c>
      <c r="C77" s="27">
        <v>12352857.300000001</v>
      </c>
      <c r="D77" s="27">
        <v>3088200</v>
      </c>
    </row>
    <row r="78" spans="1:4" ht="67.5" customHeight="1">
      <c r="A78" s="13" t="s">
        <v>154</v>
      </c>
      <c r="B78" s="4" t="s">
        <v>155</v>
      </c>
      <c r="C78" s="27">
        <v>327161</v>
      </c>
      <c r="D78" s="27">
        <v>109040</v>
      </c>
    </row>
    <row r="79" spans="1:4" ht="98.25" customHeight="1">
      <c r="A79" s="13" t="s">
        <v>187</v>
      </c>
      <c r="B79" s="4" t="s">
        <v>125</v>
      </c>
      <c r="C79" s="27">
        <v>1499246</v>
      </c>
      <c r="D79" s="27">
        <v>499748</v>
      </c>
    </row>
    <row r="80" spans="1:4" ht="87.75" customHeight="1">
      <c r="A80" s="13" t="s">
        <v>188</v>
      </c>
      <c r="B80" s="4" t="s">
        <v>97</v>
      </c>
      <c r="C80" s="27">
        <v>30741</v>
      </c>
      <c r="D80" s="27">
        <v>7685</v>
      </c>
    </row>
    <row r="81" spans="1:4" ht="157.5" customHeight="1">
      <c r="A81" s="13" t="s">
        <v>322</v>
      </c>
      <c r="B81" s="4" t="s">
        <v>323</v>
      </c>
      <c r="C81" s="27">
        <v>0</v>
      </c>
      <c r="D81" s="27">
        <v>103000</v>
      </c>
    </row>
    <row r="82" spans="1:4" ht="75.75" customHeight="1">
      <c r="A82" s="13" t="s">
        <v>189</v>
      </c>
      <c r="B82" s="4" t="s">
        <v>98</v>
      </c>
      <c r="C82" s="27">
        <f>SUM(C83:C144)</f>
        <v>10081586.300000001</v>
      </c>
      <c r="D82" s="27">
        <f>SUM(D83:D144)</f>
        <v>707340.5</v>
      </c>
    </row>
    <row r="83" spans="1:4" ht="53.25" customHeight="1">
      <c r="A83" s="13" t="s">
        <v>324</v>
      </c>
      <c r="B83" s="4" t="s">
        <v>325</v>
      </c>
      <c r="C83" s="27">
        <v>1355652.9</v>
      </c>
      <c r="D83" s="27">
        <v>398553.4</v>
      </c>
    </row>
    <row r="84" spans="1:4" ht="84.75" customHeight="1">
      <c r="A84" s="13" t="s">
        <v>326</v>
      </c>
      <c r="B84" s="4" t="s">
        <v>327</v>
      </c>
      <c r="C84" s="27">
        <v>5100.3</v>
      </c>
      <c r="D84" s="27">
        <v>0</v>
      </c>
    </row>
    <row r="85" spans="1:4" ht="87" customHeight="1">
      <c r="A85" s="13" t="s">
        <v>157</v>
      </c>
      <c r="B85" s="4" t="s">
        <v>156</v>
      </c>
      <c r="C85" s="27">
        <v>12270.6</v>
      </c>
      <c r="D85" s="27">
        <v>0</v>
      </c>
    </row>
    <row r="86" spans="1:4" ht="85.5" customHeight="1">
      <c r="A86" s="13" t="s">
        <v>277</v>
      </c>
      <c r="B86" s="4" t="s">
        <v>158</v>
      </c>
      <c r="C86" s="27">
        <v>60462.6</v>
      </c>
      <c r="D86" s="27">
        <v>0</v>
      </c>
    </row>
    <row r="87" spans="1:4" ht="87" customHeight="1">
      <c r="A87" s="13" t="s">
        <v>160</v>
      </c>
      <c r="B87" s="4" t="s">
        <v>159</v>
      </c>
      <c r="C87" s="27">
        <v>6713</v>
      </c>
      <c r="D87" s="27">
        <v>0</v>
      </c>
    </row>
    <row r="88" spans="1:4" ht="66" customHeight="1">
      <c r="A88" s="13" t="s">
        <v>328</v>
      </c>
      <c r="B88" s="4" t="s">
        <v>329</v>
      </c>
      <c r="C88" s="27">
        <v>12644.5</v>
      </c>
      <c r="D88" s="27">
        <v>0</v>
      </c>
    </row>
    <row r="89" spans="1:4" ht="84.75" customHeight="1">
      <c r="A89" s="13" t="s">
        <v>190</v>
      </c>
      <c r="B89" s="4" t="s">
        <v>126</v>
      </c>
      <c r="C89" s="27">
        <v>435.2</v>
      </c>
      <c r="D89" s="27">
        <v>0</v>
      </c>
    </row>
    <row r="90" spans="1:4" ht="163.5" customHeight="1">
      <c r="A90" s="13" t="s">
        <v>330</v>
      </c>
      <c r="B90" s="22" t="s">
        <v>331</v>
      </c>
      <c r="C90" s="27">
        <v>519739.3</v>
      </c>
      <c r="D90" s="27">
        <v>57306.8</v>
      </c>
    </row>
    <row r="91" spans="1:4" ht="127.5" customHeight="1">
      <c r="A91" s="13" t="s">
        <v>161</v>
      </c>
      <c r="B91" s="22" t="s">
        <v>332</v>
      </c>
      <c r="C91" s="27">
        <v>7786.5</v>
      </c>
      <c r="D91" s="27">
        <v>0</v>
      </c>
    </row>
    <row r="92" spans="1:4" ht="98.25" customHeight="1">
      <c r="A92" s="13" t="s">
        <v>191</v>
      </c>
      <c r="B92" s="22" t="s">
        <v>99</v>
      </c>
      <c r="C92" s="27">
        <v>307739</v>
      </c>
      <c r="D92" s="27">
        <v>0</v>
      </c>
    </row>
    <row r="93" spans="1:4" ht="112.5" customHeight="1">
      <c r="A93" s="13" t="s">
        <v>162</v>
      </c>
      <c r="B93" s="22" t="s">
        <v>333</v>
      </c>
      <c r="C93" s="27">
        <v>308836.7</v>
      </c>
      <c r="D93" s="27">
        <v>74180.3</v>
      </c>
    </row>
    <row r="94" spans="1:4" ht="167.25" customHeight="1">
      <c r="A94" s="13" t="s">
        <v>192</v>
      </c>
      <c r="B94" s="22" t="s">
        <v>127</v>
      </c>
      <c r="C94" s="27">
        <v>300.8</v>
      </c>
      <c r="D94" s="27">
        <v>7.5</v>
      </c>
    </row>
    <row r="95" spans="1:4" ht="123.75" customHeight="1">
      <c r="A95" s="13" t="s">
        <v>193</v>
      </c>
      <c r="B95" s="22" t="s">
        <v>334</v>
      </c>
      <c r="C95" s="27">
        <v>40185.1</v>
      </c>
      <c r="D95" s="27">
        <v>0</v>
      </c>
    </row>
    <row r="96" spans="1:4" ht="125.25" customHeight="1">
      <c r="A96" s="13" t="s">
        <v>164</v>
      </c>
      <c r="B96" s="22" t="s">
        <v>163</v>
      </c>
      <c r="C96" s="27">
        <v>446995</v>
      </c>
      <c r="D96" s="27">
        <v>0</v>
      </c>
    </row>
    <row r="97" spans="1:4" ht="159.75" customHeight="1">
      <c r="A97" s="13" t="s">
        <v>165</v>
      </c>
      <c r="B97" s="22" t="s">
        <v>310</v>
      </c>
      <c r="C97" s="27">
        <v>131600</v>
      </c>
      <c r="D97" s="27">
        <v>0</v>
      </c>
    </row>
    <row r="98" spans="1:4" ht="152.25" customHeight="1">
      <c r="A98" s="13" t="s">
        <v>166</v>
      </c>
      <c r="B98" s="22" t="s">
        <v>335</v>
      </c>
      <c r="C98" s="27">
        <v>45978.1</v>
      </c>
      <c r="D98" s="27">
        <v>0</v>
      </c>
    </row>
    <row r="99" spans="1:4" ht="114.75" customHeight="1">
      <c r="A99" s="13" t="s">
        <v>167</v>
      </c>
      <c r="B99" s="22" t="s">
        <v>432</v>
      </c>
      <c r="C99" s="27">
        <v>102894.9</v>
      </c>
      <c r="D99" s="27">
        <v>0</v>
      </c>
    </row>
    <row r="100" spans="1:4" ht="124.5" customHeight="1">
      <c r="A100" s="13" t="s">
        <v>336</v>
      </c>
      <c r="B100" s="22" t="s">
        <v>337</v>
      </c>
      <c r="C100" s="27">
        <v>51079.8</v>
      </c>
      <c r="D100" s="27">
        <v>0</v>
      </c>
    </row>
    <row r="101" spans="1:4" ht="114" customHeight="1">
      <c r="A101" s="13" t="s">
        <v>338</v>
      </c>
      <c r="B101" s="22" t="s">
        <v>434</v>
      </c>
      <c r="C101" s="27">
        <v>26880.3</v>
      </c>
      <c r="D101" s="27">
        <v>0</v>
      </c>
    </row>
    <row r="102" spans="1:4" ht="139.5" customHeight="1">
      <c r="A102" s="13" t="s">
        <v>168</v>
      </c>
      <c r="B102" s="22" t="s">
        <v>339</v>
      </c>
      <c r="C102" s="27">
        <v>15317.5</v>
      </c>
      <c r="D102" s="27">
        <v>0</v>
      </c>
    </row>
    <row r="103" spans="1:4" ht="52.5" customHeight="1">
      <c r="A103" s="13" t="s">
        <v>170</v>
      </c>
      <c r="B103" s="22" t="s">
        <v>169</v>
      </c>
      <c r="C103" s="27">
        <v>37731.199999999997</v>
      </c>
      <c r="D103" s="27">
        <v>0</v>
      </c>
    </row>
    <row r="104" spans="1:4" ht="86.25" customHeight="1">
      <c r="A104" s="13" t="s">
        <v>172</v>
      </c>
      <c r="B104" s="22" t="s">
        <v>171</v>
      </c>
      <c r="C104" s="27">
        <v>23084.2</v>
      </c>
      <c r="D104" s="27">
        <v>0</v>
      </c>
    </row>
    <row r="105" spans="1:4" ht="120.75" customHeight="1">
      <c r="A105" s="13" t="s">
        <v>174</v>
      </c>
      <c r="B105" s="22" t="s">
        <v>173</v>
      </c>
      <c r="C105" s="27">
        <v>199259.1</v>
      </c>
      <c r="D105" s="27">
        <v>0</v>
      </c>
    </row>
    <row r="106" spans="1:4" ht="57.75" customHeight="1">
      <c r="A106" s="13" t="s">
        <v>340</v>
      </c>
      <c r="B106" s="22" t="s">
        <v>341</v>
      </c>
      <c r="C106" s="27">
        <v>12999.6</v>
      </c>
      <c r="D106" s="27">
        <v>0</v>
      </c>
    </row>
    <row r="107" spans="1:4" ht="84" customHeight="1">
      <c r="A107" s="13" t="s">
        <v>176</v>
      </c>
      <c r="B107" s="22" t="s">
        <v>175</v>
      </c>
      <c r="C107" s="27">
        <v>20322.2</v>
      </c>
      <c r="D107" s="27">
        <v>0</v>
      </c>
    </row>
    <row r="108" spans="1:4" ht="127.5" customHeight="1">
      <c r="A108" s="13" t="s">
        <v>178</v>
      </c>
      <c r="B108" s="22" t="s">
        <v>177</v>
      </c>
      <c r="C108" s="27">
        <v>450289.2</v>
      </c>
      <c r="D108" s="27">
        <v>0</v>
      </c>
    </row>
    <row r="109" spans="1:4" ht="82.5" customHeight="1">
      <c r="A109" s="13" t="s">
        <v>180</v>
      </c>
      <c r="B109" s="22" t="s">
        <v>179</v>
      </c>
      <c r="C109" s="27">
        <v>143602.4</v>
      </c>
      <c r="D109" s="27">
        <v>0</v>
      </c>
    </row>
    <row r="110" spans="1:4" ht="68.25" customHeight="1">
      <c r="A110" s="13" t="s">
        <v>342</v>
      </c>
      <c r="B110" s="22" t="s">
        <v>343</v>
      </c>
      <c r="C110" s="27">
        <v>16595.2</v>
      </c>
      <c r="D110" s="27">
        <v>0</v>
      </c>
    </row>
    <row r="111" spans="1:4" ht="247.5" customHeight="1">
      <c r="A111" s="13" t="s">
        <v>344</v>
      </c>
      <c r="B111" s="22" t="s">
        <v>345</v>
      </c>
      <c r="C111" s="27">
        <v>4352.8</v>
      </c>
      <c r="D111" s="27">
        <v>0</v>
      </c>
    </row>
    <row r="112" spans="1:4" ht="113.25" customHeight="1">
      <c r="A112" s="13" t="s">
        <v>346</v>
      </c>
      <c r="B112" s="22" t="s">
        <v>347</v>
      </c>
      <c r="C112" s="27">
        <v>570535.9</v>
      </c>
      <c r="D112" s="27">
        <v>0</v>
      </c>
    </row>
    <row r="113" spans="1:4" ht="135.75" customHeight="1">
      <c r="A113" s="13" t="s">
        <v>348</v>
      </c>
      <c r="B113" s="22" t="s">
        <v>349</v>
      </c>
      <c r="C113" s="27">
        <v>41360</v>
      </c>
      <c r="D113" s="27">
        <v>0</v>
      </c>
    </row>
    <row r="114" spans="1:4" ht="117.75" customHeight="1">
      <c r="A114" s="13" t="s">
        <v>350</v>
      </c>
      <c r="B114" s="22" t="s">
        <v>351</v>
      </c>
      <c r="C114" s="27">
        <v>39912.9</v>
      </c>
      <c r="D114" s="27">
        <v>46.7</v>
      </c>
    </row>
    <row r="115" spans="1:4" ht="121.5" customHeight="1">
      <c r="A115" s="13" t="s">
        <v>352</v>
      </c>
      <c r="B115" s="22" t="s">
        <v>353</v>
      </c>
      <c r="C115" s="27">
        <v>1628.4</v>
      </c>
      <c r="D115" s="27">
        <v>0</v>
      </c>
    </row>
    <row r="116" spans="1:4" ht="63.75" customHeight="1">
      <c r="A116" s="13" t="s">
        <v>354</v>
      </c>
      <c r="B116" s="22" t="s">
        <v>355</v>
      </c>
      <c r="C116" s="27">
        <v>2133893</v>
      </c>
      <c r="D116" s="27">
        <v>0</v>
      </c>
    </row>
    <row r="117" spans="1:4" ht="119.25" customHeight="1">
      <c r="A117" s="13" t="s">
        <v>356</v>
      </c>
      <c r="B117" s="22" t="s">
        <v>357</v>
      </c>
      <c r="C117" s="27">
        <v>125052.7</v>
      </c>
      <c r="D117" s="27">
        <v>0</v>
      </c>
    </row>
    <row r="118" spans="1:4" ht="114" customHeight="1">
      <c r="A118" s="13" t="s">
        <v>194</v>
      </c>
      <c r="B118" s="22" t="s">
        <v>128</v>
      </c>
      <c r="C118" s="27">
        <v>1642</v>
      </c>
      <c r="D118" s="27">
        <v>32.5</v>
      </c>
    </row>
    <row r="119" spans="1:4" ht="134.25" customHeight="1">
      <c r="A119" s="13" t="s">
        <v>358</v>
      </c>
      <c r="B119" s="22" t="s">
        <v>359</v>
      </c>
      <c r="C119" s="27">
        <v>22465.9</v>
      </c>
      <c r="D119" s="27">
        <v>0</v>
      </c>
    </row>
    <row r="120" spans="1:4" ht="87" customHeight="1">
      <c r="A120" s="13" t="s">
        <v>195</v>
      </c>
      <c r="B120" s="22" t="s">
        <v>129</v>
      </c>
      <c r="C120" s="27">
        <v>8205.9</v>
      </c>
      <c r="D120" s="27">
        <v>4199.3999999999996</v>
      </c>
    </row>
    <row r="121" spans="1:4" ht="104.25" customHeight="1">
      <c r="A121" s="13" t="s">
        <v>196</v>
      </c>
      <c r="B121" s="22" t="s">
        <v>131</v>
      </c>
      <c r="C121" s="27">
        <v>8883</v>
      </c>
      <c r="D121" s="27">
        <v>0</v>
      </c>
    </row>
    <row r="122" spans="1:4" ht="92.25" customHeight="1">
      <c r="A122" s="13" t="s">
        <v>197</v>
      </c>
      <c r="B122" s="22" t="s">
        <v>132</v>
      </c>
      <c r="C122" s="27">
        <v>29686.7</v>
      </c>
      <c r="D122" s="27">
        <v>0</v>
      </c>
    </row>
    <row r="123" spans="1:4" ht="66" customHeight="1">
      <c r="A123" s="13" t="s">
        <v>360</v>
      </c>
      <c r="B123" s="22" t="s">
        <v>361</v>
      </c>
      <c r="C123" s="27">
        <v>17860</v>
      </c>
      <c r="D123" s="27">
        <v>0</v>
      </c>
    </row>
    <row r="124" spans="1:4" ht="62.25" customHeight="1">
      <c r="A124" s="13" t="s">
        <v>362</v>
      </c>
      <c r="B124" s="22" t="s">
        <v>363</v>
      </c>
      <c r="C124" s="27">
        <v>46790.3</v>
      </c>
      <c r="D124" s="27">
        <v>0</v>
      </c>
    </row>
    <row r="125" spans="1:4" ht="104.25" customHeight="1">
      <c r="A125" s="13" t="s">
        <v>364</v>
      </c>
      <c r="B125" s="22" t="s">
        <v>365</v>
      </c>
      <c r="C125" s="27">
        <v>61917</v>
      </c>
      <c r="D125" s="27">
        <v>0</v>
      </c>
    </row>
    <row r="126" spans="1:4" ht="85.5" customHeight="1">
      <c r="A126" s="13" t="s">
        <v>366</v>
      </c>
      <c r="B126" s="22" t="s">
        <v>367</v>
      </c>
      <c r="C126" s="27">
        <v>21575.599999999999</v>
      </c>
      <c r="D126" s="27">
        <v>0</v>
      </c>
    </row>
    <row r="127" spans="1:4" ht="52.5" customHeight="1">
      <c r="A127" s="13" t="s">
        <v>198</v>
      </c>
      <c r="B127" s="22" t="s">
        <v>133</v>
      </c>
      <c r="C127" s="27">
        <v>190954.1</v>
      </c>
      <c r="D127" s="27">
        <v>0</v>
      </c>
    </row>
    <row r="128" spans="1:4" ht="81" customHeight="1">
      <c r="A128" s="13" t="s">
        <v>368</v>
      </c>
      <c r="B128" s="22" t="s">
        <v>369</v>
      </c>
      <c r="C128" s="27">
        <v>237519.9</v>
      </c>
      <c r="D128" s="27">
        <v>0</v>
      </c>
    </row>
    <row r="129" spans="1:4" ht="98.25" customHeight="1">
      <c r="A129" s="13" t="s">
        <v>370</v>
      </c>
      <c r="B129" s="22" t="s">
        <v>371</v>
      </c>
      <c r="C129" s="27">
        <v>218053.2</v>
      </c>
      <c r="D129" s="27">
        <v>0</v>
      </c>
    </row>
    <row r="130" spans="1:4" ht="94.5" customHeight="1">
      <c r="A130" s="13" t="s">
        <v>199</v>
      </c>
      <c r="B130" s="22" t="s">
        <v>130</v>
      </c>
      <c r="C130" s="27">
        <v>1764.1</v>
      </c>
      <c r="D130" s="27">
        <v>0</v>
      </c>
    </row>
    <row r="131" spans="1:4" ht="96" customHeight="1">
      <c r="A131" s="13" t="s">
        <v>372</v>
      </c>
      <c r="B131" s="4" t="s">
        <v>134</v>
      </c>
      <c r="C131" s="27">
        <v>5232.7</v>
      </c>
      <c r="D131" s="28">
        <v>94</v>
      </c>
    </row>
    <row r="132" spans="1:4" ht="70.5" customHeight="1">
      <c r="A132" s="13" t="s">
        <v>373</v>
      </c>
      <c r="B132" s="4" t="s">
        <v>135</v>
      </c>
      <c r="C132" s="27">
        <v>11160</v>
      </c>
      <c r="D132" s="28">
        <v>0</v>
      </c>
    </row>
    <row r="133" spans="1:4" ht="57.75" customHeight="1">
      <c r="A133" s="13" t="s">
        <v>200</v>
      </c>
      <c r="B133" s="4" t="s">
        <v>374</v>
      </c>
      <c r="C133" s="27">
        <v>152252.5</v>
      </c>
      <c r="D133" s="28">
        <v>0</v>
      </c>
    </row>
    <row r="134" spans="1:4" ht="87.75" customHeight="1">
      <c r="A134" s="13" t="s">
        <v>375</v>
      </c>
      <c r="B134" s="4" t="s">
        <v>309</v>
      </c>
      <c r="C134" s="27">
        <v>459691.2</v>
      </c>
      <c r="D134" s="28">
        <v>30226.400000000001</v>
      </c>
    </row>
    <row r="135" spans="1:4" ht="88.5" customHeight="1">
      <c r="A135" s="13" t="s">
        <v>201</v>
      </c>
      <c r="B135" s="4" t="s">
        <v>435</v>
      </c>
      <c r="C135" s="27">
        <v>114497.4</v>
      </c>
      <c r="D135" s="28">
        <v>18915.2</v>
      </c>
    </row>
    <row r="136" spans="1:4" ht="108.75" customHeight="1">
      <c r="A136" s="13" t="s">
        <v>376</v>
      </c>
      <c r="B136" s="4" t="s">
        <v>377</v>
      </c>
      <c r="C136" s="27">
        <v>14216</v>
      </c>
      <c r="D136" s="28">
        <v>0</v>
      </c>
    </row>
    <row r="137" spans="1:4" ht="185.25" customHeight="1">
      <c r="A137" s="13" t="s">
        <v>182</v>
      </c>
      <c r="B137" s="4" t="s">
        <v>181</v>
      </c>
      <c r="C137" s="27">
        <v>11888.6</v>
      </c>
      <c r="D137" s="28">
        <v>1050</v>
      </c>
    </row>
    <row r="138" spans="1:4" ht="93" customHeight="1">
      <c r="A138" s="13" t="s">
        <v>202</v>
      </c>
      <c r="B138" s="4" t="s">
        <v>378</v>
      </c>
      <c r="C138" s="27">
        <v>217995.7</v>
      </c>
      <c r="D138" s="28">
        <v>40948.300000000003</v>
      </c>
    </row>
    <row r="139" spans="1:4" ht="69" customHeight="1">
      <c r="A139" s="13" t="s">
        <v>203</v>
      </c>
      <c r="B139" s="4" t="s">
        <v>183</v>
      </c>
      <c r="C139" s="27">
        <v>298379.5</v>
      </c>
      <c r="D139" s="27">
        <v>0</v>
      </c>
    </row>
    <row r="140" spans="1:4" ht="65.25" customHeight="1">
      <c r="A140" s="13" t="s">
        <v>204</v>
      </c>
      <c r="B140" s="4" t="s">
        <v>136</v>
      </c>
      <c r="C140" s="27">
        <v>54049</v>
      </c>
      <c r="D140" s="27">
        <v>0</v>
      </c>
    </row>
    <row r="141" spans="1:4" ht="58.5" customHeight="1">
      <c r="A141" s="13" t="s">
        <v>379</v>
      </c>
      <c r="B141" s="4" t="s">
        <v>380</v>
      </c>
      <c r="C141" s="27">
        <v>100679.6</v>
      </c>
      <c r="D141" s="27">
        <v>0</v>
      </c>
    </row>
    <row r="142" spans="1:4" ht="102" customHeight="1">
      <c r="A142" s="13" t="s">
        <v>381</v>
      </c>
      <c r="B142" s="4" t="s">
        <v>382</v>
      </c>
      <c r="C142" s="27">
        <v>66830.100000000006</v>
      </c>
      <c r="D142" s="27">
        <v>0</v>
      </c>
    </row>
    <row r="143" spans="1:4" ht="87" customHeight="1">
      <c r="A143" s="13" t="s">
        <v>280</v>
      </c>
      <c r="B143" s="4" t="s">
        <v>184</v>
      </c>
      <c r="C143" s="27">
        <v>277300</v>
      </c>
      <c r="D143" s="28">
        <v>81780</v>
      </c>
    </row>
    <row r="144" spans="1:4" ht="121.5" customHeight="1">
      <c r="A144" s="13" t="s">
        <v>383</v>
      </c>
      <c r="B144" s="4" t="s">
        <v>384</v>
      </c>
      <c r="C144" s="27">
        <v>150865.4</v>
      </c>
      <c r="D144" s="28">
        <v>0</v>
      </c>
    </row>
    <row r="145" spans="1:4" ht="57.75" customHeight="1">
      <c r="A145" s="4" t="s">
        <v>205</v>
      </c>
      <c r="B145" s="4" t="s">
        <v>120</v>
      </c>
      <c r="C145" s="27">
        <f>SUM(C146:C168)</f>
        <v>5454351.8999999994</v>
      </c>
      <c r="D145" s="27">
        <f>SUM(D146:D168)</f>
        <v>975615.10000000009</v>
      </c>
    </row>
    <row r="146" spans="1:4" ht="84" customHeight="1">
      <c r="A146" s="13" t="s">
        <v>206</v>
      </c>
      <c r="B146" s="4" t="s">
        <v>102</v>
      </c>
      <c r="C146" s="27">
        <v>58639.4</v>
      </c>
      <c r="D146" s="27">
        <v>11950</v>
      </c>
    </row>
    <row r="147" spans="1:4" ht="107.25" customHeight="1">
      <c r="A147" s="13" t="s">
        <v>207</v>
      </c>
      <c r="B147" s="4" t="s">
        <v>140</v>
      </c>
      <c r="C147" s="27">
        <v>476.2</v>
      </c>
      <c r="D147" s="28">
        <v>0</v>
      </c>
    </row>
    <row r="148" spans="1:4" ht="51.75" customHeight="1">
      <c r="A148" s="13" t="s">
        <v>208</v>
      </c>
      <c r="B148" s="4" t="s">
        <v>104</v>
      </c>
      <c r="C148" s="27">
        <v>53504.1</v>
      </c>
      <c r="D148" s="28">
        <v>0</v>
      </c>
    </row>
    <row r="149" spans="1:4" ht="48.75" customHeight="1">
      <c r="A149" s="13" t="s">
        <v>209</v>
      </c>
      <c r="B149" s="4" t="s">
        <v>103</v>
      </c>
      <c r="C149" s="27">
        <v>1132475.3</v>
      </c>
      <c r="D149" s="28">
        <v>229178.3</v>
      </c>
    </row>
    <row r="150" spans="1:4" ht="100.5" customHeight="1">
      <c r="A150" s="13" t="s">
        <v>210</v>
      </c>
      <c r="B150" s="4" t="s">
        <v>141</v>
      </c>
      <c r="C150" s="27">
        <v>7412.4</v>
      </c>
      <c r="D150" s="28">
        <v>1838.6</v>
      </c>
    </row>
    <row r="151" spans="1:4" ht="103.5" customHeight="1">
      <c r="A151" s="13" t="s">
        <v>211</v>
      </c>
      <c r="B151" s="4" t="s">
        <v>115</v>
      </c>
      <c r="C151" s="27">
        <v>1478.8</v>
      </c>
      <c r="D151" s="27">
        <v>274.3</v>
      </c>
    </row>
    <row r="152" spans="1:4" ht="132" customHeight="1">
      <c r="A152" s="13" t="s">
        <v>212</v>
      </c>
      <c r="B152" s="4" t="s">
        <v>185</v>
      </c>
      <c r="C152" s="27">
        <v>11568</v>
      </c>
      <c r="D152" s="27">
        <v>3100.8</v>
      </c>
    </row>
    <row r="153" spans="1:4" ht="96" customHeight="1">
      <c r="A153" s="13" t="s">
        <v>213</v>
      </c>
      <c r="B153" s="4" t="s">
        <v>101</v>
      </c>
      <c r="C153" s="27">
        <v>28085</v>
      </c>
      <c r="D153" s="27">
        <v>27350.6</v>
      </c>
    </row>
    <row r="154" spans="1:4" ht="110.25" customHeight="1">
      <c r="A154" s="13" t="s">
        <v>214</v>
      </c>
      <c r="B154" s="4" t="s">
        <v>137</v>
      </c>
      <c r="C154" s="27">
        <v>94</v>
      </c>
      <c r="D154" s="27">
        <v>16.5</v>
      </c>
    </row>
    <row r="155" spans="1:4" ht="66.75" customHeight="1">
      <c r="A155" s="13" t="s">
        <v>215</v>
      </c>
      <c r="B155" s="4" t="s">
        <v>100</v>
      </c>
      <c r="C155" s="27">
        <v>485042.2</v>
      </c>
      <c r="D155" s="27">
        <v>113505.5</v>
      </c>
    </row>
    <row r="156" spans="1:4" ht="81" customHeight="1">
      <c r="A156" s="13" t="s">
        <v>216</v>
      </c>
      <c r="B156" s="4" t="s">
        <v>105</v>
      </c>
      <c r="C156" s="27">
        <v>16404.099999999999</v>
      </c>
      <c r="D156" s="27">
        <v>2755.9</v>
      </c>
    </row>
    <row r="157" spans="1:4" ht="117.75" customHeight="1">
      <c r="A157" s="13" t="s">
        <v>217</v>
      </c>
      <c r="B157" s="4" t="s">
        <v>107</v>
      </c>
      <c r="C157" s="27">
        <v>19817.099999999999</v>
      </c>
      <c r="D157" s="27">
        <v>3798.7</v>
      </c>
    </row>
    <row r="158" spans="1:4" ht="105" customHeight="1">
      <c r="A158" s="13" t="s">
        <v>218</v>
      </c>
      <c r="B158" s="4" t="s">
        <v>385</v>
      </c>
      <c r="C158" s="27">
        <v>9.8000000000000007</v>
      </c>
      <c r="D158" s="28">
        <v>2.9</v>
      </c>
    </row>
    <row r="159" spans="1:4" ht="89.25" customHeight="1">
      <c r="A159" s="13" t="s">
        <v>219</v>
      </c>
      <c r="B159" s="4" t="s">
        <v>106</v>
      </c>
      <c r="C159" s="27">
        <v>629984.30000000005</v>
      </c>
      <c r="D159" s="28">
        <v>125886.39999999999</v>
      </c>
    </row>
    <row r="160" spans="1:4" ht="165.75" customHeight="1">
      <c r="A160" s="13" t="s">
        <v>220</v>
      </c>
      <c r="B160" s="4" t="s">
        <v>108</v>
      </c>
      <c r="C160" s="27">
        <v>923127.6</v>
      </c>
      <c r="D160" s="28">
        <v>215931.6</v>
      </c>
    </row>
    <row r="161" spans="1:4" ht="51" customHeight="1">
      <c r="A161" s="13" t="s">
        <v>233</v>
      </c>
      <c r="B161" s="4" t="s">
        <v>232</v>
      </c>
      <c r="C161" s="27">
        <v>27310.7</v>
      </c>
      <c r="D161" s="28">
        <v>0</v>
      </c>
    </row>
    <row r="162" spans="1:4" ht="132" customHeight="1">
      <c r="A162" s="13" t="s">
        <v>235</v>
      </c>
      <c r="B162" s="4" t="s">
        <v>234</v>
      </c>
      <c r="C162" s="27">
        <v>5961.6</v>
      </c>
      <c r="D162" s="28">
        <v>0</v>
      </c>
    </row>
    <row r="163" spans="1:4" ht="72" customHeight="1">
      <c r="A163" s="13" t="s">
        <v>238</v>
      </c>
      <c r="B163" s="4" t="s">
        <v>236</v>
      </c>
      <c r="C163" s="27">
        <v>203.8</v>
      </c>
      <c r="D163" s="28">
        <v>0</v>
      </c>
    </row>
    <row r="164" spans="1:4" ht="156" customHeight="1">
      <c r="A164" s="13" t="s">
        <v>239</v>
      </c>
      <c r="B164" s="4" t="s">
        <v>237</v>
      </c>
      <c r="C164" s="27">
        <v>109054.3</v>
      </c>
      <c r="D164" s="28">
        <v>12085.3</v>
      </c>
    </row>
    <row r="165" spans="1:4" ht="184.5" customHeight="1">
      <c r="A165" s="13" t="s">
        <v>221</v>
      </c>
      <c r="B165" s="4" t="s">
        <v>138</v>
      </c>
      <c r="C165" s="27">
        <v>307612</v>
      </c>
      <c r="D165" s="28">
        <v>6162</v>
      </c>
    </row>
    <row r="166" spans="1:4" ht="72" customHeight="1">
      <c r="A166" s="13" t="s">
        <v>386</v>
      </c>
      <c r="B166" s="4" t="s">
        <v>387</v>
      </c>
      <c r="C166" s="27">
        <v>15656.3</v>
      </c>
      <c r="D166" s="28">
        <v>0</v>
      </c>
    </row>
    <row r="167" spans="1:4" ht="72" customHeight="1">
      <c r="A167" s="13" t="s">
        <v>241</v>
      </c>
      <c r="B167" s="4" t="s">
        <v>240</v>
      </c>
      <c r="C167" s="27">
        <v>1442125.8</v>
      </c>
      <c r="D167" s="27">
        <v>194238.7</v>
      </c>
    </row>
    <row r="168" spans="1:4" ht="55.5" customHeight="1">
      <c r="A168" s="13" t="s">
        <v>222</v>
      </c>
      <c r="B168" s="4" t="s">
        <v>139</v>
      </c>
      <c r="C168" s="27">
        <v>178309.1</v>
      </c>
      <c r="D168" s="27">
        <v>27539</v>
      </c>
    </row>
    <row r="169" spans="1:4" ht="38.25" customHeight="1">
      <c r="A169" s="4" t="s">
        <v>223</v>
      </c>
      <c r="B169" s="4" t="s">
        <v>109</v>
      </c>
      <c r="C169" s="27">
        <f>SUM(C170:C185)</f>
        <v>5298081.4000000004</v>
      </c>
      <c r="D169" s="27">
        <f>SUM(D170:D185)</f>
        <v>413659.7</v>
      </c>
    </row>
    <row r="170" spans="1:4" ht="81.75" customHeight="1">
      <c r="A170" s="4" t="s">
        <v>224</v>
      </c>
      <c r="B170" s="4" t="s">
        <v>144</v>
      </c>
      <c r="C170" s="27">
        <v>2070.6</v>
      </c>
      <c r="D170" s="27">
        <v>2076.6999999999998</v>
      </c>
    </row>
    <row r="171" spans="1:4" ht="92.25" customHeight="1">
      <c r="A171" s="13" t="s">
        <v>225</v>
      </c>
      <c r="B171" s="4" t="s">
        <v>142</v>
      </c>
      <c r="C171" s="27">
        <v>1506.9</v>
      </c>
      <c r="D171" s="27">
        <v>1506.9</v>
      </c>
    </row>
    <row r="172" spans="1:4" ht="84" customHeight="1">
      <c r="A172" s="13" t="s">
        <v>226</v>
      </c>
      <c r="B172" s="4" t="s">
        <v>143</v>
      </c>
      <c r="C172" s="27">
        <v>115878.6</v>
      </c>
      <c r="D172" s="28">
        <v>45743.199999999997</v>
      </c>
    </row>
    <row r="173" spans="1:4" ht="100.5" customHeight="1">
      <c r="A173" s="13" t="s">
        <v>242</v>
      </c>
      <c r="B173" s="4" t="s">
        <v>388</v>
      </c>
      <c r="C173" s="27">
        <v>433467</v>
      </c>
      <c r="D173" s="28">
        <v>0</v>
      </c>
    </row>
    <row r="174" spans="1:4" ht="117" customHeight="1">
      <c r="A174" s="13" t="s">
        <v>389</v>
      </c>
      <c r="B174" s="4" t="s">
        <v>390</v>
      </c>
      <c r="C174" s="27">
        <v>282673.7</v>
      </c>
      <c r="D174" s="28">
        <v>0</v>
      </c>
    </row>
    <row r="175" spans="1:4" ht="85.5" customHeight="1">
      <c r="A175" s="13" t="s">
        <v>244</v>
      </c>
      <c r="B175" s="4" t="s">
        <v>243</v>
      </c>
      <c r="C175" s="27">
        <v>128658.8</v>
      </c>
      <c r="D175" s="28">
        <v>0</v>
      </c>
    </row>
    <row r="176" spans="1:4" ht="122.25" customHeight="1">
      <c r="A176" s="13" t="s">
        <v>246</v>
      </c>
      <c r="B176" s="4" t="s">
        <v>245</v>
      </c>
      <c r="C176" s="27">
        <v>198486.5</v>
      </c>
      <c r="D176" s="28">
        <v>0</v>
      </c>
    </row>
    <row r="177" spans="1:4" ht="102" customHeight="1">
      <c r="A177" s="13" t="s">
        <v>391</v>
      </c>
      <c r="B177" s="4" t="s">
        <v>392</v>
      </c>
      <c r="C177" s="27">
        <v>487</v>
      </c>
      <c r="D177" s="28">
        <v>487</v>
      </c>
    </row>
    <row r="178" spans="1:4" ht="327.75" customHeight="1">
      <c r="A178" s="13" t="s">
        <v>281</v>
      </c>
      <c r="B178" s="4" t="s">
        <v>436</v>
      </c>
      <c r="C178" s="27">
        <v>1398.5</v>
      </c>
      <c r="D178" s="28">
        <v>0</v>
      </c>
    </row>
    <row r="179" spans="1:4" ht="115.5" customHeight="1">
      <c r="A179" s="13" t="s">
        <v>248</v>
      </c>
      <c r="B179" s="4" t="s">
        <v>247</v>
      </c>
      <c r="C179" s="27">
        <v>955000</v>
      </c>
      <c r="D179" s="28">
        <v>0</v>
      </c>
    </row>
    <row r="180" spans="1:4" ht="141" customHeight="1">
      <c r="A180" s="13" t="s">
        <v>393</v>
      </c>
      <c r="B180" s="4" t="s">
        <v>394</v>
      </c>
      <c r="C180" s="27">
        <v>80000</v>
      </c>
      <c r="D180" s="28">
        <v>0</v>
      </c>
    </row>
    <row r="181" spans="1:4" ht="108" customHeight="1">
      <c r="A181" s="13" t="s">
        <v>250</v>
      </c>
      <c r="B181" s="4" t="s">
        <v>249</v>
      </c>
      <c r="C181" s="27">
        <v>369.2</v>
      </c>
      <c r="D181" s="28">
        <v>0</v>
      </c>
    </row>
    <row r="182" spans="1:4" ht="84" customHeight="1">
      <c r="A182" s="13" t="s">
        <v>395</v>
      </c>
      <c r="B182" s="4" t="s">
        <v>396</v>
      </c>
      <c r="C182" s="27">
        <v>2000</v>
      </c>
      <c r="D182" s="28">
        <v>0</v>
      </c>
    </row>
    <row r="183" spans="1:4" ht="114.75" customHeight="1">
      <c r="A183" s="13" t="s">
        <v>252</v>
      </c>
      <c r="B183" s="4" t="s">
        <v>251</v>
      </c>
      <c r="C183" s="27">
        <v>196.3</v>
      </c>
      <c r="D183" s="28">
        <v>0</v>
      </c>
    </row>
    <row r="184" spans="1:4" ht="117.75" customHeight="1">
      <c r="A184" s="13" t="s">
        <v>285</v>
      </c>
      <c r="B184" s="4" t="s">
        <v>286</v>
      </c>
      <c r="C184" s="27">
        <v>3058180.3</v>
      </c>
      <c r="D184" s="28">
        <v>363845.9</v>
      </c>
    </row>
    <row r="185" spans="1:4" ht="87.75" customHeight="1">
      <c r="A185" s="13" t="s">
        <v>287</v>
      </c>
      <c r="B185" s="4" t="s">
        <v>288</v>
      </c>
      <c r="C185" s="27">
        <v>37708</v>
      </c>
      <c r="D185" s="27">
        <v>0</v>
      </c>
    </row>
    <row r="186" spans="1:4" ht="70.5" customHeight="1">
      <c r="A186" s="4" t="s">
        <v>292</v>
      </c>
      <c r="B186" s="4" t="s">
        <v>289</v>
      </c>
      <c r="C186" s="20">
        <f>C187</f>
        <v>536453.19999999995</v>
      </c>
      <c r="D186" s="20">
        <f>D187</f>
        <v>0</v>
      </c>
    </row>
    <row r="187" spans="1:4" ht="67.5" customHeight="1">
      <c r="A187" s="4" t="s">
        <v>293</v>
      </c>
      <c r="B187" s="4" t="s">
        <v>290</v>
      </c>
      <c r="C187" s="20">
        <f>C188</f>
        <v>536453.19999999995</v>
      </c>
      <c r="D187" s="20">
        <f>D188</f>
        <v>0</v>
      </c>
    </row>
    <row r="188" spans="1:4" ht="201.75" customHeight="1">
      <c r="A188" s="4" t="s">
        <v>294</v>
      </c>
      <c r="B188" s="4" t="s">
        <v>291</v>
      </c>
      <c r="C188" s="20">
        <v>536453.19999999995</v>
      </c>
      <c r="D188" s="20">
        <v>0</v>
      </c>
    </row>
    <row r="189" spans="1:4" ht="126" customHeight="1">
      <c r="A189" s="4" t="s">
        <v>110</v>
      </c>
      <c r="B189" s="4" t="s">
        <v>278</v>
      </c>
      <c r="C189" s="28">
        <f>C190</f>
        <v>98603.4</v>
      </c>
      <c r="D189" s="28">
        <f>D190</f>
        <v>138334</v>
      </c>
    </row>
    <row r="190" spans="1:4" ht="135" customHeight="1">
      <c r="A190" s="4" t="s">
        <v>227</v>
      </c>
      <c r="B190" s="4" t="s">
        <v>437</v>
      </c>
      <c r="C190" s="28">
        <f>C191</f>
        <v>98603.4</v>
      </c>
      <c r="D190" s="28">
        <f>D191</f>
        <v>138334</v>
      </c>
    </row>
    <row r="191" spans="1:4" ht="138" customHeight="1">
      <c r="A191" s="4" t="s">
        <v>259</v>
      </c>
      <c r="B191" s="4" t="s">
        <v>258</v>
      </c>
      <c r="C191" s="28">
        <f>SUM(C192:C200)</f>
        <v>98603.4</v>
      </c>
      <c r="D191" s="28">
        <f>SUM(D192:D200)</f>
        <v>138334</v>
      </c>
    </row>
    <row r="192" spans="1:4" ht="75.75" customHeight="1">
      <c r="A192" s="4" t="s">
        <v>295</v>
      </c>
      <c r="B192" s="4" t="s">
        <v>296</v>
      </c>
      <c r="C192" s="28">
        <v>0</v>
      </c>
      <c r="D192" s="28">
        <v>16.100000000000001</v>
      </c>
    </row>
    <row r="193" spans="1:4" ht="150.75" customHeight="1">
      <c r="A193" s="4" t="s">
        <v>397</v>
      </c>
      <c r="B193" s="4" t="s">
        <v>398</v>
      </c>
      <c r="C193" s="28">
        <v>0</v>
      </c>
      <c r="D193" s="28">
        <v>704.1</v>
      </c>
    </row>
    <row r="194" spans="1:4" ht="164.25" customHeight="1">
      <c r="A194" s="4" t="s">
        <v>399</v>
      </c>
      <c r="B194" s="4" t="s">
        <v>400</v>
      </c>
      <c r="C194" s="28">
        <v>2.4</v>
      </c>
      <c r="D194" s="28">
        <v>117.8</v>
      </c>
    </row>
    <row r="195" spans="1:4" ht="105" customHeight="1">
      <c r="A195" s="4" t="s">
        <v>254</v>
      </c>
      <c r="B195" s="4" t="s">
        <v>253</v>
      </c>
      <c r="C195" s="28">
        <v>0</v>
      </c>
      <c r="D195" s="28">
        <v>916.9</v>
      </c>
    </row>
    <row r="196" spans="1:4" ht="123.75" customHeight="1">
      <c r="A196" s="4" t="s">
        <v>255</v>
      </c>
      <c r="B196" s="4" t="s">
        <v>145</v>
      </c>
      <c r="C196" s="28">
        <v>0</v>
      </c>
      <c r="D196" s="28">
        <v>62.3</v>
      </c>
    </row>
    <row r="197" spans="1:4" ht="101.25" customHeight="1">
      <c r="A197" s="4" t="s">
        <v>257</v>
      </c>
      <c r="B197" s="4" t="s">
        <v>256</v>
      </c>
      <c r="C197" s="28">
        <v>0</v>
      </c>
      <c r="D197" s="28">
        <v>54.6</v>
      </c>
    </row>
    <row r="198" spans="1:4" ht="141" customHeight="1">
      <c r="A198" s="4" t="s">
        <v>401</v>
      </c>
      <c r="B198" s="4" t="s">
        <v>402</v>
      </c>
      <c r="C198" s="28">
        <v>0</v>
      </c>
      <c r="D198" s="28">
        <v>127.2</v>
      </c>
    </row>
    <row r="199" spans="1:4" ht="165" customHeight="1">
      <c r="A199" s="4" t="s">
        <v>403</v>
      </c>
      <c r="B199" s="4" t="s">
        <v>438</v>
      </c>
      <c r="C199" s="28">
        <v>0</v>
      </c>
      <c r="D199" s="28">
        <v>291.39999999999998</v>
      </c>
    </row>
    <row r="200" spans="1:4" ht="103.5" customHeight="1">
      <c r="A200" s="4" t="s">
        <v>228</v>
      </c>
      <c r="B200" s="4" t="s">
        <v>146</v>
      </c>
      <c r="C200" s="28">
        <v>98601</v>
      </c>
      <c r="D200" s="28">
        <v>136043.6</v>
      </c>
    </row>
    <row r="201" spans="1:4" ht="84" customHeight="1">
      <c r="A201" s="4" t="s">
        <v>111</v>
      </c>
      <c r="B201" s="4" t="s">
        <v>112</v>
      </c>
      <c r="C201" s="28">
        <f>C202</f>
        <v>0</v>
      </c>
      <c r="D201" s="15">
        <f>D202</f>
        <v>-28425.999999999996</v>
      </c>
    </row>
    <row r="202" spans="1:4" ht="66.75" customHeight="1">
      <c r="A202" s="4" t="s">
        <v>261</v>
      </c>
      <c r="B202" s="4" t="s">
        <v>260</v>
      </c>
      <c r="C202" s="28">
        <f>SUM(C203:C234)</f>
        <v>0</v>
      </c>
      <c r="D202" s="15">
        <f>SUM(D203:D234)</f>
        <v>-28425.999999999996</v>
      </c>
    </row>
    <row r="203" spans="1:4" ht="108" customHeight="1">
      <c r="A203" s="4" t="s">
        <v>263</v>
      </c>
      <c r="B203" s="4" t="s">
        <v>262</v>
      </c>
      <c r="C203" s="28">
        <v>0</v>
      </c>
      <c r="D203" s="15">
        <v>-66.7</v>
      </c>
    </row>
    <row r="204" spans="1:4" ht="90.75" customHeight="1">
      <c r="A204" s="4" t="s">
        <v>404</v>
      </c>
      <c r="B204" s="4" t="s">
        <v>405</v>
      </c>
      <c r="C204" s="28">
        <v>0</v>
      </c>
      <c r="D204" s="15">
        <v>-0.1</v>
      </c>
    </row>
    <row r="205" spans="1:4" ht="73.5" customHeight="1">
      <c r="A205" s="4" t="s">
        <v>406</v>
      </c>
      <c r="B205" s="4" t="s">
        <v>407</v>
      </c>
      <c r="C205" s="28">
        <v>0</v>
      </c>
      <c r="D205" s="15">
        <v>-175.1</v>
      </c>
    </row>
    <row r="206" spans="1:4" ht="110.25" customHeight="1">
      <c r="A206" s="4" t="s">
        <v>264</v>
      </c>
      <c r="B206" s="4" t="s">
        <v>147</v>
      </c>
      <c r="C206" s="28">
        <v>0</v>
      </c>
      <c r="D206" s="15">
        <v>-43.6</v>
      </c>
    </row>
    <row r="207" spans="1:4" ht="136.5" customHeight="1">
      <c r="A207" s="4" t="s">
        <v>408</v>
      </c>
      <c r="B207" s="4" t="s">
        <v>409</v>
      </c>
      <c r="C207" s="28">
        <v>0</v>
      </c>
      <c r="D207" s="15">
        <v>-1.6</v>
      </c>
    </row>
    <row r="208" spans="1:4" ht="132" customHeight="1">
      <c r="A208" s="4" t="s">
        <v>410</v>
      </c>
      <c r="B208" s="4" t="s">
        <v>411</v>
      </c>
      <c r="C208" s="28">
        <v>0</v>
      </c>
      <c r="D208" s="15">
        <v>-44.1</v>
      </c>
    </row>
    <row r="209" spans="1:4" ht="135" customHeight="1">
      <c r="A209" s="4" t="s">
        <v>412</v>
      </c>
      <c r="B209" s="4" t="s">
        <v>413</v>
      </c>
      <c r="C209" s="28">
        <v>0</v>
      </c>
      <c r="D209" s="15">
        <v>-115.5</v>
      </c>
    </row>
    <row r="210" spans="1:4" ht="90" customHeight="1">
      <c r="A210" s="4" t="s">
        <v>297</v>
      </c>
      <c r="B210" s="4" t="s">
        <v>298</v>
      </c>
      <c r="C210" s="28">
        <v>0</v>
      </c>
      <c r="D210" s="15">
        <v>-903.5</v>
      </c>
    </row>
    <row r="211" spans="1:4" ht="70.5" customHeight="1">
      <c r="A211" s="4" t="s">
        <v>266</v>
      </c>
      <c r="B211" s="4" t="s">
        <v>265</v>
      </c>
      <c r="C211" s="28">
        <v>0</v>
      </c>
      <c r="D211" s="15">
        <v>-733.6</v>
      </c>
    </row>
    <row r="212" spans="1:4" ht="106.5" customHeight="1">
      <c r="A212" s="4" t="s">
        <v>303</v>
      </c>
      <c r="B212" s="4" t="s">
        <v>304</v>
      </c>
      <c r="C212" s="28">
        <v>0</v>
      </c>
      <c r="D212" s="15">
        <v>-3004.5</v>
      </c>
    </row>
    <row r="213" spans="1:4" ht="122.25" customHeight="1">
      <c r="A213" s="4" t="s">
        <v>414</v>
      </c>
      <c r="B213" s="4" t="s">
        <v>415</v>
      </c>
      <c r="C213" s="28">
        <v>0</v>
      </c>
      <c r="D213" s="15">
        <v>-15.3</v>
      </c>
    </row>
    <row r="214" spans="1:4" ht="94.5" customHeight="1">
      <c r="A214" s="4" t="s">
        <v>416</v>
      </c>
      <c r="B214" s="4" t="s">
        <v>417</v>
      </c>
      <c r="C214" s="28">
        <v>0</v>
      </c>
      <c r="D214" s="15">
        <v>-14</v>
      </c>
    </row>
    <row r="215" spans="1:4" ht="117.75" customHeight="1">
      <c r="A215" s="4" t="s">
        <v>229</v>
      </c>
      <c r="B215" s="4" t="s">
        <v>149</v>
      </c>
      <c r="C215" s="28">
        <v>0</v>
      </c>
      <c r="D215" s="15">
        <v>-58.5</v>
      </c>
    </row>
    <row r="216" spans="1:4" ht="78.75">
      <c r="A216" s="4" t="s">
        <v>305</v>
      </c>
      <c r="B216" s="4" t="s">
        <v>306</v>
      </c>
      <c r="C216" s="28">
        <v>0</v>
      </c>
      <c r="D216" s="15">
        <v>-414.1</v>
      </c>
    </row>
    <row r="217" spans="1:4" ht="104.25" customHeight="1">
      <c r="A217" s="4" t="s">
        <v>230</v>
      </c>
      <c r="B217" s="4" t="s">
        <v>150</v>
      </c>
      <c r="C217" s="28">
        <v>0</v>
      </c>
      <c r="D217" s="15">
        <v>-54.6</v>
      </c>
    </row>
    <row r="218" spans="1:4" ht="78.75" customHeight="1">
      <c r="A218" s="4" t="s">
        <v>231</v>
      </c>
      <c r="B218" s="4" t="s">
        <v>151</v>
      </c>
      <c r="C218" s="28">
        <v>0</v>
      </c>
      <c r="D218" s="15">
        <v>-6.6</v>
      </c>
    </row>
    <row r="219" spans="1:4" ht="186" customHeight="1">
      <c r="A219" s="4" t="s">
        <v>418</v>
      </c>
      <c r="B219" s="4" t="s">
        <v>419</v>
      </c>
      <c r="C219" s="28">
        <v>0</v>
      </c>
      <c r="D219" s="15">
        <v>-1.1000000000000001</v>
      </c>
    </row>
    <row r="220" spans="1:4" ht="117.75" customHeight="1">
      <c r="A220" s="4" t="s">
        <v>267</v>
      </c>
      <c r="B220" s="4" t="s">
        <v>439</v>
      </c>
      <c r="C220" s="28">
        <v>0</v>
      </c>
      <c r="D220" s="15">
        <v>-80.3</v>
      </c>
    </row>
    <row r="221" spans="1:4" ht="220.5">
      <c r="A221" s="13" t="s">
        <v>269</v>
      </c>
      <c r="B221" s="4" t="s">
        <v>268</v>
      </c>
      <c r="C221" s="28">
        <v>0</v>
      </c>
      <c r="D221" s="15">
        <v>-45.2</v>
      </c>
    </row>
    <row r="222" spans="1:4" ht="180" customHeight="1">
      <c r="A222" s="13" t="s">
        <v>279</v>
      </c>
      <c r="B222" s="4" t="s">
        <v>152</v>
      </c>
      <c r="C222" s="28">
        <v>0</v>
      </c>
      <c r="D222" s="15">
        <v>-0.1</v>
      </c>
    </row>
    <row r="223" spans="1:4" ht="110.25">
      <c r="A223" s="13" t="s">
        <v>271</v>
      </c>
      <c r="B223" s="4" t="s">
        <v>270</v>
      </c>
      <c r="C223" s="28">
        <v>0</v>
      </c>
      <c r="D223" s="15">
        <v>-3582.8</v>
      </c>
    </row>
    <row r="224" spans="1:4" ht="60" customHeight="1">
      <c r="A224" s="13" t="s">
        <v>273</v>
      </c>
      <c r="B224" s="4" t="s">
        <v>272</v>
      </c>
      <c r="C224" s="28">
        <v>0</v>
      </c>
      <c r="D224" s="15">
        <v>-8.8000000000000007</v>
      </c>
    </row>
    <row r="225" spans="1:4" ht="135" customHeight="1">
      <c r="A225" s="13" t="s">
        <v>440</v>
      </c>
      <c r="B225" s="4" t="s">
        <v>420</v>
      </c>
      <c r="C225" s="28">
        <v>0</v>
      </c>
      <c r="D225" s="15">
        <v>-630</v>
      </c>
    </row>
    <row r="226" spans="1:4" ht="91.5" customHeight="1">
      <c r="A226" s="29" t="s">
        <v>307</v>
      </c>
      <c r="B226" s="4" t="s">
        <v>308</v>
      </c>
      <c r="C226" s="28">
        <v>0</v>
      </c>
      <c r="D226" s="15">
        <v>-15.1</v>
      </c>
    </row>
    <row r="227" spans="1:4" ht="124.5" customHeight="1">
      <c r="A227" s="13" t="s">
        <v>421</v>
      </c>
      <c r="B227" s="4" t="s">
        <v>422</v>
      </c>
      <c r="C227" s="28">
        <v>0</v>
      </c>
      <c r="D227" s="15">
        <v>-16.8</v>
      </c>
    </row>
    <row r="228" spans="1:4" ht="138" customHeight="1">
      <c r="A228" s="13" t="s">
        <v>423</v>
      </c>
      <c r="B228" s="4" t="s">
        <v>424</v>
      </c>
      <c r="C228" s="28">
        <v>0</v>
      </c>
      <c r="D228" s="15">
        <v>-124.7</v>
      </c>
    </row>
    <row r="229" spans="1:4" ht="126">
      <c r="A229" s="13" t="s">
        <v>425</v>
      </c>
      <c r="B229" s="4" t="s">
        <v>426</v>
      </c>
      <c r="C229" s="28">
        <v>0</v>
      </c>
      <c r="D229" s="15">
        <v>-74.099999999999994</v>
      </c>
    </row>
    <row r="230" spans="1:4" ht="189" customHeight="1">
      <c r="A230" s="13" t="s">
        <v>427</v>
      </c>
      <c r="B230" s="4" t="s">
        <v>428</v>
      </c>
      <c r="C230" s="28">
        <v>0</v>
      </c>
      <c r="D230" s="15">
        <v>-16846.8</v>
      </c>
    </row>
    <row r="231" spans="1:4" ht="157.5">
      <c r="A231" s="13" t="s">
        <v>429</v>
      </c>
      <c r="B231" s="4" t="s">
        <v>430</v>
      </c>
      <c r="C231" s="28">
        <v>0</v>
      </c>
      <c r="D231" s="15">
        <v>-737.5</v>
      </c>
    </row>
    <row r="232" spans="1:4" ht="170.25" customHeight="1">
      <c r="A232" s="13" t="s">
        <v>275</v>
      </c>
      <c r="B232" s="4" t="s">
        <v>274</v>
      </c>
      <c r="C232" s="28">
        <v>0</v>
      </c>
      <c r="D232" s="15">
        <v>-16.100000000000001</v>
      </c>
    </row>
    <row r="233" spans="1:4" ht="87.75" customHeight="1">
      <c r="A233" s="13" t="s">
        <v>276</v>
      </c>
      <c r="B233" s="4" t="s">
        <v>148</v>
      </c>
      <c r="C233" s="28">
        <v>0</v>
      </c>
      <c r="D233" s="15">
        <v>-253.6</v>
      </c>
    </row>
    <row r="234" spans="1:4" ht="93" customHeight="1">
      <c r="A234" s="13" t="s">
        <v>299</v>
      </c>
      <c r="B234" s="4" t="s">
        <v>300</v>
      </c>
      <c r="C234" s="28">
        <v>0</v>
      </c>
      <c r="D234" s="15">
        <v>-341.6</v>
      </c>
    </row>
    <row r="235" spans="1:4" ht="15.75">
      <c r="A235" s="3" t="s">
        <v>113</v>
      </c>
      <c r="B235" s="3" t="s">
        <v>114</v>
      </c>
      <c r="C235" s="25">
        <f>C6+C73</f>
        <v>77578282.400000006</v>
      </c>
      <c r="D235" s="25">
        <f>D6+D73</f>
        <v>15158463</v>
      </c>
    </row>
    <row r="237" spans="1:4">
      <c r="A237" s="33" t="s">
        <v>117</v>
      </c>
      <c r="B237" s="33"/>
      <c r="C237" s="33"/>
      <c r="D237" s="33"/>
    </row>
  </sheetData>
  <autoFilter ref="A4:E215"/>
  <mergeCells count="3">
    <mergeCell ref="C1:D1"/>
    <mergeCell ref="A2:D2"/>
    <mergeCell ref="A237:D237"/>
  </mergeCells>
  <phoneticPr fontId="6" type="noConversion"/>
  <pageMargins left="0.59055118110236227" right="0.39370078740157483" top="0.59055118110236227" bottom="0.78740157480314965" header="0.11811023622047245" footer="0.51181102362204722"/>
  <pageSetup paperSize="9" scale="95" firstPageNumber="2" orientation="portrait" useFirstPageNumber="1" r:id="rId1"/>
  <headerFooter alignWithMargins="0">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Приложение № 1</vt:lpstr>
      <vt:lpstr>'Приложение № 1'!Заголовки_для_печати</vt:lpstr>
      <vt:lpstr>'Приложение № 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ВСеменова</cp:lastModifiedBy>
  <cp:lastPrinted>2020-04-24T00:55:04Z</cp:lastPrinted>
  <dcterms:created xsi:type="dcterms:W3CDTF">2008-04-13T22:10:36Z</dcterms:created>
  <dcterms:modified xsi:type="dcterms:W3CDTF">2020-04-28T01:14:19Z</dcterms:modified>
</cp:coreProperties>
</file>