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" windowWidth="20115" windowHeight="12585"/>
  </bookViews>
  <sheets>
    <sheet name="Расходы конс. бюджет" sheetId="1" r:id="rId1"/>
  </sheets>
  <definedNames>
    <definedName name="_xlnm._FilterDatabase" localSheetId="0" hidden="1">'Расходы конс. бюджет'!$A$4:$O$83</definedName>
    <definedName name="_xlnm.Print_Area" localSheetId="0">'Расходы конс. бюджет'!$A$1:$M$83</definedName>
  </definedNames>
  <calcPr calcId="145621"/>
</workbook>
</file>

<file path=xl/calcChain.xml><?xml version="1.0" encoding="utf-8"?>
<calcChain xmlns="http://schemas.openxmlformats.org/spreadsheetml/2006/main">
  <c r="L9" i="1" l="1"/>
  <c r="M9" i="1"/>
  <c r="L12" i="1"/>
  <c r="M12" i="1"/>
  <c r="L26" i="1"/>
  <c r="M26" i="1"/>
  <c r="L40" i="1"/>
  <c r="M40" i="1"/>
  <c r="M81" i="1"/>
  <c r="M82" i="1"/>
  <c r="L82" i="1"/>
  <c r="L81" i="1"/>
  <c r="L83" i="1"/>
  <c r="L5" i="1"/>
  <c r="L6" i="1"/>
  <c r="L7" i="1"/>
  <c r="L8" i="1"/>
  <c r="L10" i="1"/>
  <c r="L11" i="1"/>
  <c r="L13" i="1"/>
  <c r="L14" i="1"/>
  <c r="L15" i="1"/>
  <c r="L17" i="1"/>
  <c r="L19" i="1"/>
  <c r="L20" i="1"/>
  <c r="L21" i="1"/>
  <c r="L22" i="1"/>
  <c r="L23" i="1"/>
  <c r="L24" i="1"/>
  <c r="L25" i="1"/>
  <c r="L27" i="1"/>
  <c r="L28" i="1"/>
  <c r="L29" i="1"/>
  <c r="L30" i="1"/>
  <c r="L31" i="1"/>
  <c r="L32" i="1"/>
  <c r="L33" i="1"/>
  <c r="L34" i="1"/>
  <c r="L35" i="1"/>
  <c r="L37" i="1"/>
  <c r="L38" i="1"/>
  <c r="L39" i="1"/>
  <c r="L41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J42" i="1"/>
  <c r="K42" i="1"/>
  <c r="J40" i="1"/>
  <c r="K40" i="1"/>
  <c r="J26" i="1"/>
  <c r="K26" i="1"/>
  <c r="J18" i="1"/>
  <c r="K18" i="1"/>
  <c r="J12" i="1"/>
  <c r="K12" i="1"/>
  <c r="J9" i="1"/>
  <c r="K9" i="1"/>
  <c r="F83" i="1"/>
  <c r="H83" i="1"/>
  <c r="J5" i="1"/>
  <c r="J6" i="1"/>
  <c r="J7" i="1"/>
  <c r="J8" i="1"/>
  <c r="J10" i="1"/>
  <c r="J11" i="1"/>
  <c r="J13" i="1"/>
  <c r="J14" i="1"/>
  <c r="J15" i="1"/>
  <c r="J17" i="1"/>
  <c r="J19" i="1"/>
  <c r="J20" i="1"/>
  <c r="J21" i="1"/>
  <c r="J22" i="1"/>
  <c r="J23" i="1"/>
  <c r="J24" i="1"/>
  <c r="J25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1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D83" i="1"/>
  <c r="E83" i="1"/>
  <c r="J83" i="1" l="1"/>
  <c r="K5" i="1"/>
  <c r="M5" i="1"/>
  <c r="K6" i="1"/>
  <c r="M6" i="1"/>
  <c r="K7" i="1"/>
  <c r="M7" i="1"/>
  <c r="K8" i="1"/>
  <c r="M8" i="1"/>
  <c r="K10" i="1"/>
  <c r="M10" i="1"/>
  <c r="K11" i="1"/>
  <c r="M11" i="1"/>
  <c r="K13" i="1"/>
  <c r="M13" i="1"/>
  <c r="K14" i="1"/>
  <c r="M14" i="1"/>
  <c r="K15" i="1"/>
  <c r="M15" i="1"/>
  <c r="K17" i="1"/>
  <c r="M17" i="1"/>
  <c r="K19" i="1"/>
  <c r="M19" i="1"/>
  <c r="K20" i="1"/>
  <c r="M20" i="1"/>
  <c r="K21" i="1"/>
  <c r="M21" i="1"/>
  <c r="K22" i="1"/>
  <c r="M22" i="1"/>
  <c r="K23" i="1"/>
  <c r="M23" i="1"/>
  <c r="K24" i="1"/>
  <c r="M24" i="1"/>
  <c r="K25" i="1"/>
  <c r="M25" i="1"/>
  <c r="K27" i="1"/>
  <c r="M27" i="1"/>
  <c r="K28" i="1"/>
  <c r="M28" i="1"/>
  <c r="K29" i="1"/>
  <c r="M29" i="1"/>
  <c r="K30" i="1"/>
  <c r="M30" i="1"/>
  <c r="K31" i="1"/>
  <c r="M31" i="1"/>
  <c r="K32" i="1"/>
  <c r="M32" i="1"/>
  <c r="K33" i="1"/>
  <c r="M33" i="1"/>
  <c r="K34" i="1"/>
  <c r="M34" i="1"/>
  <c r="K35" i="1"/>
  <c r="M35" i="1"/>
  <c r="K36" i="1"/>
  <c r="K37" i="1"/>
  <c r="M37" i="1"/>
  <c r="K38" i="1"/>
  <c r="M38" i="1"/>
  <c r="K39" i="1"/>
  <c r="M39" i="1"/>
  <c r="K41" i="1"/>
  <c r="M41" i="1"/>
  <c r="K43" i="1"/>
  <c r="M43" i="1"/>
  <c r="K44" i="1"/>
  <c r="M44" i="1"/>
  <c r="K45" i="1"/>
  <c r="M45" i="1"/>
  <c r="K46" i="1"/>
  <c r="M46" i="1"/>
  <c r="K47" i="1"/>
  <c r="M47" i="1"/>
  <c r="K48" i="1"/>
  <c r="M48" i="1"/>
  <c r="K49" i="1"/>
  <c r="M49" i="1"/>
  <c r="K50" i="1"/>
  <c r="M50" i="1"/>
  <c r="K51" i="1"/>
  <c r="M51" i="1"/>
  <c r="K52" i="1"/>
  <c r="M52" i="1"/>
  <c r="K53" i="1"/>
  <c r="M53" i="1"/>
  <c r="K54" i="1"/>
  <c r="M54" i="1"/>
  <c r="K55" i="1"/>
  <c r="M55" i="1"/>
  <c r="K56" i="1"/>
  <c r="M56" i="1"/>
  <c r="K57" i="1"/>
  <c r="M57" i="1"/>
  <c r="K58" i="1"/>
  <c r="M58" i="1"/>
  <c r="K59" i="1"/>
  <c r="M59" i="1"/>
  <c r="K60" i="1"/>
  <c r="M60" i="1"/>
  <c r="K61" i="1"/>
  <c r="M61" i="1"/>
  <c r="K62" i="1"/>
  <c r="M62" i="1"/>
  <c r="K63" i="1"/>
  <c r="M63" i="1"/>
  <c r="K64" i="1"/>
  <c r="M64" i="1"/>
  <c r="K65" i="1"/>
  <c r="M65" i="1"/>
  <c r="K66" i="1"/>
  <c r="M66" i="1"/>
  <c r="K67" i="1"/>
  <c r="M67" i="1"/>
  <c r="K68" i="1"/>
  <c r="M68" i="1"/>
  <c r="K69" i="1"/>
  <c r="M69" i="1"/>
  <c r="K70" i="1"/>
  <c r="M70" i="1"/>
  <c r="K71" i="1"/>
  <c r="M71" i="1"/>
  <c r="K72" i="1"/>
  <c r="M72" i="1"/>
  <c r="K73" i="1"/>
  <c r="M73" i="1"/>
  <c r="K74" i="1"/>
  <c r="M74" i="1"/>
  <c r="K75" i="1"/>
  <c r="M75" i="1"/>
  <c r="K76" i="1"/>
  <c r="M76" i="1"/>
  <c r="K77" i="1"/>
  <c r="M77" i="1"/>
  <c r="K78" i="1"/>
  <c r="M78" i="1"/>
  <c r="M79" i="1"/>
  <c r="M80" i="1"/>
  <c r="I83" i="1"/>
  <c r="K83" i="1" s="1"/>
  <c r="M83" i="1" l="1"/>
</calcChain>
</file>

<file path=xl/sharedStrings.xml><?xml version="1.0" encoding="utf-8"?>
<sst xmlns="http://schemas.openxmlformats.org/spreadsheetml/2006/main" count="277" uniqueCount="111">
  <si>
    <t/>
  </si>
  <si>
    <t>Итого расходов</t>
  </si>
  <si>
    <t>03</t>
  </si>
  <si>
    <t>14</t>
  </si>
  <si>
    <t>Прочие межбюджетные трансферты общего характера</t>
  </si>
  <si>
    <t>02</t>
  </si>
  <si>
    <t>Иные дотации</t>
  </si>
  <si>
    <t>01</t>
  </si>
  <si>
    <t>Дотации на выравнивание бюджетной обеспеченности субъектов Российской Федерации и муниципальных образований</t>
  </si>
  <si>
    <t>Межбюджетные трансферты общего характера бюджетам бюджетной системы Российской Федерации</t>
  </si>
  <si>
    <t>13</t>
  </si>
  <si>
    <t>Обслуживание государственного внутреннего и муниципального долга</t>
  </si>
  <si>
    <t>Обслуживание государственного и муниципального долга</t>
  </si>
  <si>
    <t>04</t>
  </si>
  <si>
    <t>12</t>
  </si>
  <si>
    <t>Периодическая печать и издательства</t>
  </si>
  <si>
    <t>Телевидение и радиовещание</t>
  </si>
  <si>
    <t>Средства массовой информации</t>
  </si>
  <si>
    <t>05</t>
  </si>
  <si>
    <t>11</t>
  </si>
  <si>
    <t>Другие вопросы в области физической культуры и спорта</t>
  </si>
  <si>
    <t>Спорт высших достижений</t>
  </si>
  <si>
    <t>Массовый спорт</t>
  </si>
  <si>
    <t xml:space="preserve">Физическая культура </t>
  </si>
  <si>
    <t>Физическая культура и спорт</t>
  </si>
  <si>
    <t>06</t>
  </si>
  <si>
    <t>10</t>
  </si>
  <si>
    <t>Другие вопросы в области социальной политики</t>
  </si>
  <si>
    <t>Охрана семьи и детства</t>
  </si>
  <si>
    <t>Социальное обеспечение населения</t>
  </si>
  <si>
    <t>Социальное обслуживание населения</t>
  </si>
  <si>
    <t>Пенсионное обеспечение</t>
  </si>
  <si>
    <t>Социальная политика</t>
  </si>
  <si>
    <t>09</t>
  </si>
  <si>
    <t>Другие вопросы в области здравоохранения</t>
  </si>
  <si>
    <t>Заготовка, переработка, хранение и обеспечение безопасности донорской крови и ее компонентов</t>
  </si>
  <si>
    <t>Санаторно-оздоровительная помощь</t>
  </si>
  <si>
    <t>Скорая медицинская помощь</t>
  </si>
  <si>
    <t>Амбулаторная помощь</t>
  </si>
  <si>
    <t>Стационарная медицинская помощь</t>
  </si>
  <si>
    <t>Здравоохранение</t>
  </si>
  <si>
    <t>08</t>
  </si>
  <si>
    <t>Другие вопросы в области культуры, кинематографии</t>
  </si>
  <si>
    <t>Кинематография</t>
  </si>
  <si>
    <t>Культура</t>
  </si>
  <si>
    <t>Культура, кинематография</t>
  </si>
  <si>
    <t>07</t>
  </si>
  <si>
    <t>Другие вопросы в области образования</t>
  </si>
  <si>
    <t>Молодежная политика и оздоровление детей</t>
  </si>
  <si>
    <t>Профессиональная подготовка, переподготовка и повышение квалификации</t>
  </si>
  <si>
    <t>Среднее профессиональное образование</t>
  </si>
  <si>
    <t>Начальное профессиональное образование</t>
  </si>
  <si>
    <t>Общее образование</t>
  </si>
  <si>
    <t>Дошкольное образование</t>
  </si>
  <si>
    <t>Образование</t>
  </si>
  <si>
    <t>Другие вопросы в области охраны окружающей среды</t>
  </si>
  <si>
    <t>Прикладные научные исследования в области охраны окружающей среды</t>
  </si>
  <si>
    <t>Охрана объектов растительного и животного мира и среды их обитания</t>
  </si>
  <si>
    <t>Сбор, удаление отходов и очистка сточных вод</t>
  </si>
  <si>
    <t>Экологический контроль</t>
  </si>
  <si>
    <t>Охрана окружающей среды</t>
  </si>
  <si>
    <t>Другие вопросы в области жилищно-коммунального хозяйства</t>
  </si>
  <si>
    <t>Прикладные научные исследования в области жилищно-коммунального хозяйства</t>
  </si>
  <si>
    <t>Благоустройство</t>
  </si>
  <si>
    <t>Коммунальное хозяйство</t>
  </si>
  <si>
    <t>Жилищное хозяйство</t>
  </si>
  <si>
    <t>Жилищно-коммунальное хозяйство</t>
  </si>
  <si>
    <t>Другие вопросы в области национальной экономики</t>
  </si>
  <si>
    <t>Связь и информатика</t>
  </si>
  <si>
    <t>Дорожное хозяйство (дорожные фонды)</t>
  </si>
  <si>
    <t>Транспорт</t>
  </si>
  <si>
    <t>Лесное хозяйство</t>
  </si>
  <si>
    <t>Водное хозяйство</t>
  </si>
  <si>
    <t>Сельское хозяйство и рыболовство</t>
  </si>
  <si>
    <t>Общеэкономические вопросы</t>
  </si>
  <si>
    <t>Национальная экономика</t>
  </si>
  <si>
    <t>Другие вопросы в области национальной безопасности и правоохранительной деятельности</t>
  </si>
  <si>
    <t>Миграционная политика</t>
  </si>
  <si>
    <t>Обеспечение пожарной безопасности</t>
  </si>
  <si>
    <t>Защита населения и территории от чрезвычайных ситуаций природного и техногенного характера, гражданская оборона</t>
  </si>
  <si>
    <t>Органы внутренних дел</t>
  </si>
  <si>
    <t>Национальная безопасность и правоохранительная деятельность</t>
  </si>
  <si>
    <t>Другие вопросы в области национальной обороны</t>
  </si>
  <si>
    <t>Мобилизационная и вневойсковая подготовка</t>
  </si>
  <si>
    <t>Национальная оборона</t>
  </si>
  <si>
    <t>Другие общегосударственные вопросы</t>
  </si>
  <si>
    <t>Резервные фонды</t>
  </si>
  <si>
    <t>Обеспечение проведения выборов и референдумов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</si>
  <si>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</si>
  <si>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Судебная система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</si>
  <si>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</si>
  <si>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</si>
  <si>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высшего должностного лица субъекта Российской Федерации и муниципального образования</t>
  </si>
  <si>
    <t>Общегосударственные вопросы</t>
  </si>
  <si>
    <t>ПР</t>
  </si>
  <si>
    <t>РЗ</t>
  </si>
  <si>
    <t xml:space="preserve">Коды </t>
  </si>
  <si>
    <t>Наименование показателя</t>
  </si>
  <si>
    <t>Фактически исполнено консолидированный бюджет субъекта по состоянию на 01.04.2017 г., тыс. руб.</t>
  </si>
  <si>
    <t>Фактически исполнено консолидированный бюджет субъекта и ТГВФ по состоянию на 01.04.2017 года, тыс. руб.</t>
  </si>
  <si>
    <t>Утвержденные бюджетные назначения консолидированный бюджет субъекта и ТГВФ по состоянию на 01.04.2018 г., тыс. руб.</t>
  </si>
  <si>
    <t>Утвержденные бюджетные назначения консолидированный бюджет субъекта по состоянию на 01.04.2018 г., тыс. руб.</t>
  </si>
  <si>
    <t>Фактически исполнено консолидированный бюджет субъекта по состоянию на 01.04.2018 года, тыс. руб.</t>
  </si>
  <si>
    <t>Фактически исполнено консолидированный бюджет субъекта и ТГВФ по состоянию на 01.04.2018 года, тыс. руб.</t>
  </si>
  <si>
    <t>% исполнения утвержденных бюджетных назначений консолидированный бюджет по состоянию на 01.04.2018 г.</t>
  </si>
  <si>
    <t>% исполнения утвержденных бюджетных назначений консолидированный бюджет и ТГВФ по состоянию на 01.04.2018 г.</t>
  </si>
  <si>
    <t xml:space="preserve">Темп роста к  первому кварталу 2017 года консолидированный бюджет, % </t>
  </si>
  <si>
    <t xml:space="preserve">Темп роста к  первому кварталу 2017 года консолидированный бюджет и ТГВФ, % </t>
  </si>
  <si>
    <t>0,0</t>
  </si>
  <si>
    <t>Х</t>
  </si>
  <si>
    <t>Сведения об исполнении расходов консолидированного бюджета Забайкальского края по состоянию  на 01.04.2018 года (в сравнении с запланированными значениями на 2018 год и исполнением на 01.04.2017 года)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</si>
</sst>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&quot;р.&quot;_-;\-* #,##0.00&quot;р.&quot;_-;_-* &quot;-&quot;??&quot;р.&quot;_-;_-@_-"/>
    <numFmt numFmtId="164" formatCode="_-* #,##0.0_р_._-;\-* #,##0.0_р_._-;_-* &quot;-&quot;?_р_._-;_-@_-"/>
    <numFmt numFmtId="165" formatCode="#,##0.0"/>
  </numFmts>
  <fonts count="11" x14ac:knownFonts="1">
    <font>
      <sz val="11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3"/>
      <color rgb="FF000000"/>
      <name val="Times New Roman"/>
      <family val="1"/>
      <charset val="204"/>
    </font>
    <font>
      <b/>
      <sz val="13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>
      <alignment vertical="top" wrapText="1"/>
    </xf>
    <xf numFmtId="0" fontId="7" fillId="0" borderId="0"/>
  </cellStyleXfs>
  <cellXfs count="30">
    <xf numFmtId="0" fontId="0" fillId="0" borderId="0" xfId="0"/>
    <xf numFmtId="44" fontId="1" fillId="2" borderId="0" xfId="1" applyNumberFormat="1" applyFont="1" applyFill="1" applyAlignment="1">
      <alignment vertical="top" wrapText="1"/>
    </xf>
    <xf numFmtId="44" fontId="2" fillId="2" borderId="0" xfId="1" applyNumberFormat="1" applyFont="1" applyFill="1" applyAlignment="1">
      <alignment vertical="top" wrapText="1"/>
    </xf>
    <xf numFmtId="44" fontId="1" fillId="2" borderId="0" xfId="1" applyNumberFormat="1" applyFont="1" applyFill="1" applyBorder="1" applyAlignment="1">
      <alignment vertical="top" wrapText="1"/>
    </xf>
    <xf numFmtId="164" fontId="3" fillId="2" borderId="0" xfId="1" applyNumberFormat="1" applyFont="1" applyFill="1" applyBorder="1" applyAlignment="1">
      <alignment horizontal="right" vertical="center" wrapText="1"/>
    </xf>
    <xf numFmtId="0" fontId="5" fillId="2" borderId="1" xfId="1" applyNumberFormat="1" applyFont="1" applyFill="1" applyBorder="1" applyAlignment="1">
      <alignment vertical="center" wrapText="1"/>
    </xf>
    <xf numFmtId="0" fontId="5" fillId="3" borderId="1" xfId="1" applyNumberFormat="1" applyFont="1" applyFill="1" applyBorder="1" applyAlignment="1">
      <alignment horizontal="left" vertical="center" wrapText="1"/>
    </xf>
    <xf numFmtId="164" fontId="2" fillId="2" borderId="0" xfId="1" applyNumberFormat="1" applyFont="1" applyFill="1" applyBorder="1" applyAlignment="1">
      <alignment horizontal="right" vertical="center" wrapText="1"/>
    </xf>
    <xf numFmtId="0" fontId="1" fillId="2" borderId="1" xfId="1" applyNumberFormat="1" applyFont="1" applyFill="1" applyBorder="1" applyAlignment="1">
      <alignment horizontal="center" vertical="center" wrapText="1"/>
    </xf>
    <xf numFmtId="0" fontId="1" fillId="2" borderId="1" xfId="1" applyNumberFormat="1" applyFont="1" applyFill="1" applyBorder="1" applyAlignment="1">
      <alignment horizontal="left" vertical="center" wrapText="1"/>
    </xf>
    <xf numFmtId="0" fontId="1" fillId="2" borderId="1" xfId="1" applyNumberFormat="1" applyFill="1" applyBorder="1" applyAlignment="1">
      <alignment horizontal="left" vertical="center" wrapText="1"/>
    </xf>
    <xf numFmtId="0" fontId="5" fillId="2" borderId="1" xfId="1" applyNumberFormat="1" applyFont="1" applyFill="1" applyBorder="1" applyAlignment="1">
      <alignment horizontal="center" vertical="center" wrapText="1"/>
    </xf>
    <xf numFmtId="0" fontId="5" fillId="2" borderId="1" xfId="1" applyNumberFormat="1" applyFont="1" applyFill="1" applyBorder="1" applyAlignment="1">
      <alignment horizontal="left" vertical="center" wrapText="1"/>
    </xf>
    <xf numFmtId="49" fontId="5" fillId="2" borderId="1" xfId="1" applyNumberFormat="1" applyFont="1" applyFill="1" applyBorder="1" applyAlignment="1">
      <alignment horizontal="center" vertical="center" wrapText="1"/>
    </xf>
    <xf numFmtId="49" fontId="1" fillId="2" borderId="1" xfId="1" applyNumberFormat="1" applyFill="1" applyBorder="1" applyAlignment="1">
      <alignment horizontal="center" vertical="center" wrapText="1"/>
    </xf>
    <xf numFmtId="49" fontId="1" fillId="2" borderId="1" xfId="1" applyNumberFormat="1" applyFont="1" applyFill="1" applyBorder="1" applyAlignment="1">
      <alignment horizontal="center" vertical="center" wrapText="1"/>
    </xf>
    <xf numFmtId="0" fontId="2" fillId="2" borderId="0" xfId="1" applyNumberFormat="1" applyFont="1" applyFill="1" applyBorder="1" applyAlignment="1">
      <alignment horizontal="center" vertical="center" wrapText="1"/>
    </xf>
    <xf numFmtId="0" fontId="8" fillId="2" borderId="0" xfId="2" applyFont="1" applyFill="1" applyAlignment="1">
      <alignment horizontal="right" vertical="center"/>
    </xf>
    <xf numFmtId="0" fontId="9" fillId="2" borderId="0" xfId="1" applyNumberFormat="1" applyFont="1" applyFill="1" applyAlignment="1">
      <alignment horizontal="center" vertical="center" wrapText="1"/>
    </xf>
    <xf numFmtId="0" fontId="10" fillId="2" borderId="0" xfId="1" applyNumberFormat="1" applyFont="1" applyFill="1" applyAlignment="1">
      <alignment horizontal="center" vertical="top" wrapText="1"/>
    </xf>
    <xf numFmtId="165" fontId="6" fillId="2" borderId="1" xfId="0" applyNumberFormat="1" applyFont="1" applyFill="1" applyBorder="1" applyAlignment="1">
      <alignment horizontal="center" vertical="center"/>
    </xf>
    <xf numFmtId="165" fontId="4" fillId="2" borderId="1" xfId="0" applyNumberFormat="1" applyFont="1" applyFill="1" applyBorder="1" applyAlignment="1">
      <alignment horizontal="center" vertical="center"/>
    </xf>
    <xf numFmtId="2" fontId="4" fillId="2" borderId="1" xfId="0" applyNumberFormat="1" applyFont="1" applyFill="1" applyBorder="1" applyAlignment="1">
      <alignment horizontal="center" vertical="center"/>
    </xf>
    <xf numFmtId="0" fontId="2" fillId="2" borderId="2" xfId="1" applyNumberFormat="1" applyFont="1" applyFill="1" applyBorder="1" applyAlignment="1">
      <alignment horizontal="center" vertical="center" wrapText="1"/>
    </xf>
    <xf numFmtId="0" fontId="2" fillId="2" borderId="3" xfId="1" applyNumberFormat="1" applyFont="1" applyFill="1" applyBorder="1" applyAlignment="1">
      <alignment horizontal="center" vertical="center" wrapText="1"/>
    </xf>
    <xf numFmtId="0" fontId="2" fillId="2" borderId="1" xfId="1" applyNumberFormat="1" applyFont="1" applyFill="1" applyBorder="1" applyAlignment="1">
      <alignment horizontal="center" vertical="center" wrapText="1"/>
    </xf>
    <xf numFmtId="0" fontId="10" fillId="2" borderId="0" xfId="1" applyNumberFormat="1" applyFont="1" applyFill="1" applyAlignment="1">
      <alignment horizontal="center" vertical="center" wrapText="1"/>
    </xf>
    <xf numFmtId="0" fontId="1" fillId="2" borderId="1" xfId="1" applyNumberFormat="1" applyFill="1" applyBorder="1" applyAlignment="1">
      <alignment horizontal="center" vertical="center" wrapText="1"/>
    </xf>
    <xf numFmtId="0" fontId="1" fillId="2" borderId="2" xfId="1" applyNumberFormat="1" applyFill="1" applyBorder="1" applyAlignment="1">
      <alignment horizontal="center" vertical="center" wrapText="1"/>
    </xf>
    <xf numFmtId="0" fontId="1" fillId="2" borderId="3" xfId="1" applyNumberForma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_Приложения 8, 9, 10 (1)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3"/>
  <sheetViews>
    <sheetView tabSelected="1" view="pageBreakPreview" zoomScale="120" zoomScaleNormal="140" zoomScaleSheetLayoutView="120" workbookViewId="0">
      <selection activeCell="D3" sqref="D3:D4"/>
    </sheetView>
  </sheetViews>
  <sheetFormatPr defaultColWidth="8" defaultRowHeight="12.75" x14ac:dyDescent="0.25"/>
  <cols>
    <col min="1" max="1" width="39.28515625" style="1" customWidth="1"/>
    <col min="2" max="3" width="5.140625" style="1" customWidth="1"/>
    <col min="4" max="4" width="15.42578125" style="1" customWidth="1"/>
    <col min="5" max="5" width="15.7109375" style="1" customWidth="1"/>
    <col min="6" max="6" width="14.85546875" style="1" customWidth="1"/>
    <col min="7" max="8" width="14" style="1" customWidth="1"/>
    <col min="9" max="9" width="13.42578125" style="2" customWidth="1"/>
    <col min="10" max="12" width="14.5703125" style="2" customWidth="1"/>
    <col min="13" max="13" width="14.85546875" style="2" customWidth="1"/>
    <col min="14" max="14" width="17.28515625" style="2" customWidth="1"/>
    <col min="15" max="16384" width="8" style="1"/>
  </cols>
  <sheetData>
    <row r="1" spans="1:15" ht="45.75" customHeight="1" x14ac:dyDescent="0.25">
      <c r="A1" s="26" t="s">
        <v>110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19"/>
    </row>
    <row r="2" spans="1:15" ht="16.5" x14ac:dyDescent="0.25">
      <c r="A2" s="18"/>
      <c r="B2" s="18"/>
      <c r="C2" s="18"/>
      <c r="D2" s="18"/>
      <c r="E2" s="18"/>
      <c r="F2" s="18"/>
      <c r="G2" s="18"/>
      <c r="H2" s="18"/>
      <c r="I2" s="17"/>
      <c r="J2" s="17"/>
      <c r="K2" s="17"/>
      <c r="L2" s="17"/>
      <c r="M2" s="17"/>
      <c r="N2" s="17"/>
    </row>
    <row r="3" spans="1:15" ht="28.5" customHeight="1" x14ac:dyDescent="0.25">
      <c r="A3" s="27" t="s">
        <v>97</v>
      </c>
      <c r="B3" s="27" t="s">
        <v>96</v>
      </c>
      <c r="C3" s="27"/>
      <c r="D3" s="28" t="s">
        <v>99</v>
      </c>
      <c r="E3" s="25" t="s">
        <v>98</v>
      </c>
      <c r="F3" s="23" t="s">
        <v>100</v>
      </c>
      <c r="G3" s="25" t="s">
        <v>101</v>
      </c>
      <c r="H3" s="23" t="s">
        <v>103</v>
      </c>
      <c r="I3" s="25" t="s">
        <v>102</v>
      </c>
      <c r="J3" s="23" t="s">
        <v>105</v>
      </c>
      <c r="K3" s="25" t="s">
        <v>104</v>
      </c>
      <c r="L3" s="25" t="s">
        <v>107</v>
      </c>
      <c r="M3" s="25" t="s">
        <v>106</v>
      </c>
      <c r="N3" s="16"/>
    </row>
    <row r="4" spans="1:15" ht="102" customHeight="1" x14ac:dyDescent="0.25">
      <c r="A4" s="27"/>
      <c r="B4" s="8" t="s">
        <v>95</v>
      </c>
      <c r="C4" s="8" t="s">
        <v>94</v>
      </c>
      <c r="D4" s="29"/>
      <c r="E4" s="25"/>
      <c r="F4" s="24"/>
      <c r="G4" s="25"/>
      <c r="H4" s="24"/>
      <c r="I4" s="25"/>
      <c r="J4" s="24"/>
      <c r="K4" s="25"/>
      <c r="L4" s="25"/>
      <c r="M4" s="25"/>
      <c r="N4" s="16"/>
      <c r="O4" s="3"/>
    </row>
    <row r="5" spans="1:15" ht="14.25" customHeight="1" x14ac:dyDescent="0.25">
      <c r="A5" s="12" t="s">
        <v>93</v>
      </c>
      <c r="B5" s="11" t="s">
        <v>7</v>
      </c>
      <c r="C5" s="8" t="s">
        <v>0</v>
      </c>
      <c r="D5" s="21">
        <v>1202306.4331400001</v>
      </c>
      <c r="E5" s="21">
        <v>1187451.8</v>
      </c>
      <c r="F5" s="21">
        <v>7428240.4000000004</v>
      </c>
      <c r="G5" s="21">
        <v>7330564.9000000004</v>
      </c>
      <c r="H5" s="21">
        <v>1258533.12368</v>
      </c>
      <c r="I5" s="21">
        <v>1243991.5</v>
      </c>
      <c r="J5" s="21">
        <f t="shared" ref="J5:J15" si="0">H5/F5*100</f>
        <v>16.942547035499818</v>
      </c>
      <c r="K5" s="21">
        <f t="shared" ref="K5:K15" si="1">I5/G5*100</f>
        <v>16.96992683333313</v>
      </c>
      <c r="L5" s="21">
        <f t="shared" ref="L5:L15" si="2">H5/D5*100</f>
        <v>104.67656905013439</v>
      </c>
      <c r="M5" s="21">
        <f t="shared" ref="M5:M15" si="3">I5/E5*100</f>
        <v>104.76143115872156</v>
      </c>
      <c r="N5" s="4"/>
      <c r="O5" s="3"/>
    </row>
    <row r="6" spans="1:15" ht="44.25" customHeight="1" x14ac:dyDescent="0.25">
      <c r="A6" s="9" t="s">
        <v>92</v>
      </c>
      <c r="B6" s="8" t="s">
        <v>7</v>
      </c>
      <c r="C6" s="8" t="s">
        <v>5</v>
      </c>
      <c r="D6" s="20">
        <v>52289.271099999998</v>
      </c>
      <c r="E6" s="20">
        <v>52289.3</v>
      </c>
      <c r="F6" s="20">
        <v>257379.28917999999</v>
      </c>
      <c r="G6" s="20">
        <v>257379.3</v>
      </c>
      <c r="H6" s="20">
        <v>67032.006779999996</v>
      </c>
      <c r="I6" s="20">
        <v>67032</v>
      </c>
      <c r="J6" s="20">
        <f t="shared" si="0"/>
        <v>26.044056222845768</v>
      </c>
      <c r="K6" s="20">
        <f t="shared" si="1"/>
        <v>26.044052493732018</v>
      </c>
      <c r="L6" s="20">
        <f t="shared" si="2"/>
        <v>128.19457102740145</v>
      </c>
      <c r="M6" s="20">
        <f t="shared" si="3"/>
        <v>128.1944872086641</v>
      </c>
      <c r="N6" s="7"/>
      <c r="O6" s="3"/>
    </row>
    <row r="7" spans="1:15" ht="56.25" customHeight="1" x14ac:dyDescent="0.25">
      <c r="A7" s="9" t="s">
        <v>91</v>
      </c>
      <c r="B7" s="8" t="s">
        <v>7</v>
      </c>
      <c r="C7" s="8" t="s">
        <v>2</v>
      </c>
      <c r="D7" s="20">
        <v>45507.339899999999</v>
      </c>
      <c r="E7" s="20">
        <v>45507.3</v>
      </c>
      <c r="F7" s="20">
        <v>195809.17577</v>
      </c>
      <c r="G7" s="20">
        <v>195809.2</v>
      </c>
      <c r="H7" s="20">
        <v>39454.491569999998</v>
      </c>
      <c r="I7" s="20">
        <v>39454.5</v>
      </c>
      <c r="J7" s="20">
        <f t="shared" si="0"/>
        <v>20.149460011181375</v>
      </c>
      <c r="K7" s="20">
        <f t="shared" si="1"/>
        <v>20.149461823039978</v>
      </c>
      <c r="L7" s="20">
        <f t="shared" si="2"/>
        <v>86.699182278505361</v>
      </c>
      <c r="M7" s="20">
        <f t="shared" si="3"/>
        <v>86.699276819323487</v>
      </c>
      <c r="N7" s="7"/>
      <c r="O7" s="3"/>
    </row>
    <row r="8" spans="1:15" ht="59.25" customHeight="1" x14ac:dyDescent="0.25">
      <c r="A8" s="9" t="s">
        <v>90</v>
      </c>
      <c r="B8" s="8" t="s">
        <v>7</v>
      </c>
      <c r="C8" s="8" t="s">
        <v>13</v>
      </c>
      <c r="D8" s="20">
        <v>277542.97862000001</v>
      </c>
      <c r="E8" s="20">
        <v>277543</v>
      </c>
      <c r="F8" s="20">
        <v>1133123.52941</v>
      </c>
      <c r="G8" s="20">
        <v>1133123.5</v>
      </c>
      <c r="H8" s="20">
        <v>303201.10356000002</v>
      </c>
      <c r="I8" s="20">
        <v>303201.09999999998</v>
      </c>
      <c r="J8" s="20">
        <f t="shared" si="0"/>
        <v>26.757992018564135</v>
      </c>
      <c r="K8" s="20">
        <f t="shared" si="1"/>
        <v>26.757992398886792</v>
      </c>
      <c r="L8" s="20">
        <f t="shared" si="2"/>
        <v>109.24473934364234</v>
      </c>
      <c r="M8" s="20">
        <f t="shared" si="3"/>
        <v>109.24472964549636</v>
      </c>
      <c r="N8" s="7"/>
      <c r="O8" s="3"/>
    </row>
    <row r="9" spans="1:15" ht="15" customHeight="1" x14ac:dyDescent="0.25">
      <c r="A9" s="9" t="s">
        <v>89</v>
      </c>
      <c r="B9" s="8" t="s">
        <v>7</v>
      </c>
      <c r="C9" s="8" t="s">
        <v>18</v>
      </c>
      <c r="D9" s="20">
        <v>27781.917560000002</v>
      </c>
      <c r="E9" s="20">
        <v>27781.9</v>
      </c>
      <c r="F9" s="20">
        <v>953.7</v>
      </c>
      <c r="G9" s="20">
        <v>953.7</v>
      </c>
      <c r="H9" s="20">
        <v>0</v>
      </c>
      <c r="I9" s="20">
        <v>0</v>
      </c>
      <c r="J9" s="20">
        <f t="shared" si="0"/>
        <v>0</v>
      </c>
      <c r="K9" s="20">
        <f t="shared" si="1"/>
        <v>0</v>
      </c>
      <c r="L9" s="20">
        <f t="shared" si="2"/>
        <v>0</v>
      </c>
      <c r="M9" s="20">
        <f t="shared" si="3"/>
        <v>0</v>
      </c>
      <c r="N9" s="7"/>
      <c r="O9" s="3"/>
    </row>
    <row r="10" spans="1:15" ht="42.75" customHeight="1" x14ac:dyDescent="0.25">
      <c r="A10" s="9" t="s">
        <v>88</v>
      </c>
      <c r="B10" s="8" t="s">
        <v>7</v>
      </c>
      <c r="C10" s="8" t="s">
        <v>25</v>
      </c>
      <c r="D10" s="20">
        <v>102644.10385</v>
      </c>
      <c r="E10" s="20">
        <v>102644.1</v>
      </c>
      <c r="F10" s="20">
        <v>435724850.85000002</v>
      </c>
      <c r="G10" s="20">
        <v>435724.79999999999</v>
      </c>
      <c r="H10" s="20">
        <v>98366.705230000007</v>
      </c>
      <c r="I10" s="20">
        <v>98366.7</v>
      </c>
      <c r="J10" s="20">
        <f t="shared" si="0"/>
        <v>2.2575417729355798E-2</v>
      </c>
      <c r="K10" s="20">
        <f t="shared" si="1"/>
        <v>22.575419163655592</v>
      </c>
      <c r="L10" s="20">
        <f t="shared" si="2"/>
        <v>95.832786824023714</v>
      </c>
      <c r="M10" s="20">
        <f t="shared" si="3"/>
        <v>95.832785323267473</v>
      </c>
      <c r="N10" s="7"/>
      <c r="O10" s="3"/>
    </row>
    <row r="11" spans="1:15" ht="31.5" customHeight="1" x14ac:dyDescent="0.25">
      <c r="A11" s="9" t="s">
        <v>87</v>
      </c>
      <c r="B11" s="8" t="s">
        <v>7</v>
      </c>
      <c r="C11" s="8" t="s">
        <v>46</v>
      </c>
      <c r="D11" s="20">
        <v>12496.90886</v>
      </c>
      <c r="E11" s="20">
        <v>12496.9</v>
      </c>
      <c r="F11" s="20">
        <v>100612.48</v>
      </c>
      <c r="G11" s="20">
        <v>100612.5</v>
      </c>
      <c r="H11" s="20">
        <v>6479.4284200000002</v>
      </c>
      <c r="I11" s="20">
        <v>6479.4</v>
      </c>
      <c r="J11" s="20">
        <f t="shared" si="0"/>
        <v>6.4399848010902829</v>
      </c>
      <c r="K11" s="20">
        <f t="shared" si="1"/>
        <v>6.4399552739470733</v>
      </c>
      <c r="L11" s="20">
        <f t="shared" si="2"/>
        <v>51.848248975707101</v>
      </c>
      <c r="M11" s="20">
        <f t="shared" si="3"/>
        <v>51.848058318462975</v>
      </c>
      <c r="N11" s="7"/>
      <c r="O11" s="3"/>
    </row>
    <row r="12" spans="1:15" ht="15" customHeight="1" x14ac:dyDescent="0.25">
      <c r="A12" s="9" t="s">
        <v>86</v>
      </c>
      <c r="B12" s="8" t="s">
        <v>7</v>
      </c>
      <c r="C12" s="8" t="s">
        <v>19</v>
      </c>
      <c r="D12" s="20">
        <v>68.86</v>
      </c>
      <c r="E12" s="20">
        <v>68.900000000000006</v>
      </c>
      <c r="F12" s="20">
        <v>129670.5612</v>
      </c>
      <c r="G12" s="20">
        <v>129670.6</v>
      </c>
      <c r="H12" s="20">
        <v>0</v>
      </c>
      <c r="I12" s="20">
        <v>0</v>
      </c>
      <c r="J12" s="20">
        <f t="shared" si="0"/>
        <v>0</v>
      </c>
      <c r="K12" s="20">
        <f t="shared" si="1"/>
        <v>0</v>
      </c>
      <c r="L12" s="20">
        <f t="shared" si="2"/>
        <v>0</v>
      </c>
      <c r="M12" s="20">
        <f t="shared" si="3"/>
        <v>0</v>
      </c>
      <c r="N12" s="7"/>
      <c r="O12" s="3"/>
    </row>
    <row r="13" spans="1:15" ht="15" customHeight="1" x14ac:dyDescent="0.25">
      <c r="A13" s="9" t="s">
        <v>85</v>
      </c>
      <c r="B13" s="8" t="s">
        <v>7</v>
      </c>
      <c r="C13" s="8" t="s">
        <v>10</v>
      </c>
      <c r="D13" s="20">
        <v>683975.05325</v>
      </c>
      <c r="E13" s="20">
        <v>669120.4</v>
      </c>
      <c r="F13" s="20">
        <v>5174966.8212700002</v>
      </c>
      <c r="G13" s="20">
        <v>5077291.3</v>
      </c>
      <c r="H13" s="20">
        <v>743999.38812000002</v>
      </c>
      <c r="I13" s="20">
        <v>729457.8</v>
      </c>
      <c r="J13" s="20">
        <f t="shared" si="0"/>
        <v>14.376891945703596</v>
      </c>
      <c r="K13" s="20">
        <f t="shared" si="1"/>
        <v>14.367066155924521</v>
      </c>
      <c r="L13" s="20">
        <f t="shared" si="2"/>
        <v>108.7758076240919</v>
      </c>
      <c r="M13" s="20">
        <f t="shared" si="3"/>
        <v>109.01742048217331</v>
      </c>
      <c r="N13" s="7"/>
      <c r="O13" s="3"/>
    </row>
    <row r="14" spans="1:15" ht="15" customHeight="1" x14ac:dyDescent="0.25">
      <c r="A14" s="12" t="s">
        <v>84</v>
      </c>
      <c r="B14" s="11" t="s">
        <v>5</v>
      </c>
      <c r="C14" s="8" t="s">
        <v>0</v>
      </c>
      <c r="D14" s="21">
        <v>7777.4728299999997</v>
      </c>
      <c r="E14" s="21">
        <v>7777.5</v>
      </c>
      <c r="F14" s="21">
        <v>39856.699999999997</v>
      </c>
      <c r="G14" s="21">
        <v>39856.699999999997</v>
      </c>
      <c r="H14" s="21">
        <v>7501.6</v>
      </c>
      <c r="I14" s="21">
        <v>7501.6</v>
      </c>
      <c r="J14" s="21">
        <f t="shared" si="0"/>
        <v>18.821427764968</v>
      </c>
      <c r="K14" s="21">
        <f t="shared" si="1"/>
        <v>18.821427764968</v>
      </c>
      <c r="L14" s="21">
        <f t="shared" si="2"/>
        <v>96.452924542071344</v>
      </c>
      <c r="M14" s="21">
        <f t="shared" si="3"/>
        <v>96.452587592414019</v>
      </c>
      <c r="N14" s="4"/>
      <c r="O14" s="3"/>
    </row>
    <row r="15" spans="1:15" ht="15" customHeight="1" x14ac:dyDescent="0.25">
      <c r="A15" s="9" t="s">
        <v>83</v>
      </c>
      <c r="B15" s="8" t="s">
        <v>5</v>
      </c>
      <c r="C15" s="8" t="s">
        <v>2</v>
      </c>
      <c r="D15" s="20">
        <v>7762.4728299999997</v>
      </c>
      <c r="E15" s="20">
        <v>7762.5</v>
      </c>
      <c r="F15" s="20">
        <v>39856.699999999997</v>
      </c>
      <c r="G15" s="20">
        <v>39856.699999999997</v>
      </c>
      <c r="H15" s="20">
        <v>7501.6</v>
      </c>
      <c r="I15" s="20">
        <v>7501.6</v>
      </c>
      <c r="J15" s="20">
        <f t="shared" si="0"/>
        <v>18.821427764968</v>
      </c>
      <c r="K15" s="20">
        <f t="shared" si="1"/>
        <v>18.821427764968</v>
      </c>
      <c r="L15" s="20">
        <f t="shared" si="2"/>
        <v>96.639307657325489</v>
      </c>
      <c r="M15" s="20">
        <f t="shared" si="3"/>
        <v>96.63896940418681</v>
      </c>
      <c r="N15" s="7"/>
      <c r="O15" s="3"/>
    </row>
    <row r="16" spans="1:15" ht="28.5" customHeight="1" x14ac:dyDescent="0.25">
      <c r="A16" s="10" t="s">
        <v>82</v>
      </c>
      <c r="B16" s="8" t="s">
        <v>5</v>
      </c>
      <c r="C16" s="14" t="s">
        <v>33</v>
      </c>
      <c r="D16" s="20">
        <v>15</v>
      </c>
      <c r="E16" s="20">
        <v>15</v>
      </c>
      <c r="F16" s="20" t="s">
        <v>109</v>
      </c>
      <c r="G16" s="20" t="s">
        <v>109</v>
      </c>
      <c r="H16" s="20" t="s">
        <v>109</v>
      </c>
      <c r="I16" s="20" t="s">
        <v>109</v>
      </c>
      <c r="J16" s="20" t="s">
        <v>109</v>
      </c>
      <c r="K16" s="20" t="s">
        <v>109</v>
      </c>
      <c r="L16" s="20" t="s">
        <v>109</v>
      </c>
      <c r="M16" s="20" t="s">
        <v>109</v>
      </c>
      <c r="N16" s="7"/>
      <c r="O16" s="3"/>
    </row>
    <row r="17" spans="1:15" ht="25.5" x14ac:dyDescent="0.25">
      <c r="A17" s="12" t="s">
        <v>81</v>
      </c>
      <c r="B17" s="11" t="s">
        <v>2</v>
      </c>
      <c r="C17" s="8" t="s">
        <v>0</v>
      </c>
      <c r="D17" s="21">
        <v>186975.56696</v>
      </c>
      <c r="E17" s="21">
        <v>186975.6</v>
      </c>
      <c r="F17" s="21">
        <v>858305.4</v>
      </c>
      <c r="G17" s="21">
        <v>858305.4</v>
      </c>
      <c r="H17" s="21">
        <v>179173.7</v>
      </c>
      <c r="I17" s="21">
        <v>179173.7</v>
      </c>
      <c r="J17" s="21">
        <f t="shared" ref="J17:J48" si="4">H17/F17*100</f>
        <v>20.875285184038223</v>
      </c>
      <c r="K17" s="21">
        <f t="shared" ref="K17:K48" si="5">I17/G17*100</f>
        <v>20.875285184038223</v>
      </c>
      <c r="L17" s="21">
        <f>H17/D17*100</f>
        <v>95.827333438882391</v>
      </c>
      <c r="M17" s="21">
        <f>I17/E17*100</f>
        <v>95.827316505469156</v>
      </c>
      <c r="N17" s="4"/>
      <c r="O17" s="3"/>
    </row>
    <row r="18" spans="1:15" x14ac:dyDescent="0.25">
      <c r="A18" s="9" t="s">
        <v>80</v>
      </c>
      <c r="B18" s="15" t="s">
        <v>2</v>
      </c>
      <c r="C18" s="14" t="s">
        <v>5</v>
      </c>
      <c r="D18" s="14" t="s">
        <v>108</v>
      </c>
      <c r="E18" s="14" t="s">
        <v>108</v>
      </c>
      <c r="F18" s="20">
        <v>220</v>
      </c>
      <c r="G18" s="20">
        <v>220</v>
      </c>
      <c r="H18" s="20">
        <v>0</v>
      </c>
      <c r="I18" s="20">
        <v>0</v>
      </c>
      <c r="J18" s="20">
        <f t="shared" si="4"/>
        <v>0</v>
      </c>
      <c r="K18" s="20">
        <f t="shared" si="5"/>
        <v>0</v>
      </c>
      <c r="L18" s="20" t="s">
        <v>109</v>
      </c>
      <c r="M18" s="20" t="s">
        <v>109</v>
      </c>
      <c r="N18" s="4"/>
      <c r="O18" s="3"/>
    </row>
    <row r="19" spans="1:15" ht="43.5" customHeight="1" x14ac:dyDescent="0.25">
      <c r="A19" s="9" t="s">
        <v>79</v>
      </c>
      <c r="B19" s="8" t="s">
        <v>2</v>
      </c>
      <c r="C19" s="8" t="s">
        <v>33</v>
      </c>
      <c r="D19" s="20">
        <v>35871.199999999997</v>
      </c>
      <c r="E19" s="20">
        <v>35871.199999999997</v>
      </c>
      <c r="F19" s="20">
        <v>241752.2</v>
      </c>
      <c r="G19" s="20">
        <v>241752.2</v>
      </c>
      <c r="H19" s="20">
        <v>36888.300000000003</v>
      </c>
      <c r="I19" s="20">
        <v>36888.300000000003</v>
      </c>
      <c r="J19" s="20">
        <f t="shared" si="4"/>
        <v>15.258723602101657</v>
      </c>
      <c r="K19" s="20">
        <f t="shared" si="5"/>
        <v>15.258723602101657</v>
      </c>
      <c r="L19" s="20">
        <f t="shared" ref="L19:L35" si="6">H19/D19*100</f>
        <v>102.83542228863267</v>
      </c>
      <c r="M19" s="20">
        <f t="shared" ref="M19:M35" si="7">I19/E19*100</f>
        <v>102.83542228863267</v>
      </c>
      <c r="N19" s="7"/>
      <c r="O19" s="3"/>
    </row>
    <row r="20" spans="1:15" x14ac:dyDescent="0.25">
      <c r="A20" s="9" t="s">
        <v>78</v>
      </c>
      <c r="B20" s="8" t="s">
        <v>2</v>
      </c>
      <c r="C20" s="8" t="s">
        <v>26</v>
      </c>
      <c r="D20" s="20">
        <v>151000.4</v>
      </c>
      <c r="E20" s="20">
        <v>151000.4</v>
      </c>
      <c r="F20" s="20">
        <v>607417.80000000005</v>
      </c>
      <c r="G20" s="20">
        <v>607417.80000000005</v>
      </c>
      <c r="H20" s="20">
        <v>142076.6</v>
      </c>
      <c r="I20" s="20">
        <v>142076.6</v>
      </c>
      <c r="J20" s="20">
        <f t="shared" si="4"/>
        <v>23.390259554461522</v>
      </c>
      <c r="K20" s="20">
        <f t="shared" si="5"/>
        <v>23.390259554461522</v>
      </c>
      <c r="L20" s="20">
        <f t="shared" si="6"/>
        <v>94.090214330558069</v>
      </c>
      <c r="M20" s="20">
        <f t="shared" si="7"/>
        <v>94.090214330558069</v>
      </c>
      <c r="N20" s="7"/>
      <c r="O20" s="3"/>
    </row>
    <row r="21" spans="1:15" ht="13.5" customHeight="1" x14ac:dyDescent="0.25">
      <c r="A21" s="9" t="s">
        <v>77</v>
      </c>
      <c r="B21" s="8" t="s">
        <v>2</v>
      </c>
      <c r="C21" s="8" t="s">
        <v>19</v>
      </c>
      <c r="D21" s="20">
        <v>64.8</v>
      </c>
      <c r="E21" s="20">
        <v>64.8</v>
      </c>
      <c r="F21" s="20">
        <v>4138.6000000000004</v>
      </c>
      <c r="G21" s="20">
        <v>4138.6000000000004</v>
      </c>
      <c r="H21" s="20">
        <v>46.2</v>
      </c>
      <c r="I21" s="20">
        <v>46.2</v>
      </c>
      <c r="J21" s="20">
        <f t="shared" si="4"/>
        <v>1.1163195283429179</v>
      </c>
      <c r="K21" s="20">
        <f t="shared" si="5"/>
        <v>1.1163195283429179</v>
      </c>
      <c r="L21" s="20">
        <f t="shared" si="6"/>
        <v>71.296296296296305</v>
      </c>
      <c r="M21" s="20">
        <f t="shared" si="7"/>
        <v>71.296296296296305</v>
      </c>
      <c r="N21" s="7"/>
      <c r="O21" s="3"/>
    </row>
    <row r="22" spans="1:15" ht="43.5" customHeight="1" x14ac:dyDescent="0.25">
      <c r="A22" s="10" t="s">
        <v>76</v>
      </c>
      <c r="B22" s="14" t="s">
        <v>2</v>
      </c>
      <c r="C22" s="14" t="s">
        <v>3</v>
      </c>
      <c r="D22" s="20">
        <v>39.200000000000003</v>
      </c>
      <c r="E22" s="20">
        <v>39.200000000000003</v>
      </c>
      <c r="F22" s="20">
        <v>4776.8</v>
      </c>
      <c r="G22" s="20">
        <v>4776.8</v>
      </c>
      <c r="H22" s="20">
        <v>162.6</v>
      </c>
      <c r="I22" s="20">
        <v>162.6</v>
      </c>
      <c r="J22" s="20">
        <f t="shared" si="4"/>
        <v>3.4039524367777587</v>
      </c>
      <c r="K22" s="20">
        <f t="shared" si="5"/>
        <v>3.4039524367777587</v>
      </c>
      <c r="L22" s="20">
        <f t="shared" si="6"/>
        <v>414.79591836734687</v>
      </c>
      <c r="M22" s="20">
        <f t="shared" si="7"/>
        <v>414.79591836734687</v>
      </c>
      <c r="N22" s="7"/>
      <c r="O22" s="3"/>
    </row>
    <row r="23" spans="1:15" ht="15" customHeight="1" x14ac:dyDescent="0.25">
      <c r="A23" s="12" t="s">
        <v>75</v>
      </c>
      <c r="B23" s="11" t="s">
        <v>13</v>
      </c>
      <c r="C23" s="8" t="s">
        <v>0</v>
      </c>
      <c r="D23" s="21">
        <v>821447.91110000003</v>
      </c>
      <c r="E23" s="21">
        <v>821447.9</v>
      </c>
      <c r="F23" s="21">
        <v>6836188.9000000004</v>
      </c>
      <c r="G23" s="21">
        <v>6836188.9000000004</v>
      </c>
      <c r="H23" s="21">
        <v>964969.4</v>
      </c>
      <c r="I23" s="21">
        <v>964969.4</v>
      </c>
      <c r="J23" s="21">
        <f t="shared" si="4"/>
        <v>14.115604675581741</v>
      </c>
      <c r="K23" s="21">
        <f t="shared" si="5"/>
        <v>14.115604675581741</v>
      </c>
      <c r="L23" s="21">
        <f t="shared" si="6"/>
        <v>117.47176990295227</v>
      </c>
      <c r="M23" s="21">
        <f t="shared" si="7"/>
        <v>117.47177149031607</v>
      </c>
      <c r="N23" s="4"/>
      <c r="O23" s="3"/>
    </row>
    <row r="24" spans="1:15" ht="15" customHeight="1" x14ac:dyDescent="0.25">
      <c r="A24" s="9" t="s">
        <v>74</v>
      </c>
      <c r="B24" s="8" t="s">
        <v>13</v>
      </c>
      <c r="C24" s="8" t="s">
        <v>7</v>
      </c>
      <c r="D24" s="20">
        <v>45263.6</v>
      </c>
      <c r="E24" s="20">
        <v>45263.6</v>
      </c>
      <c r="F24" s="20">
        <v>172974.2</v>
      </c>
      <c r="G24" s="20">
        <v>172974.2</v>
      </c>
      <c r="H24" s="20">
        <v>34741.800000000003</v>
      </c>
      <c r="I24" s="20">
        <v>34741.800000000003</v>
      </c>
      <c r="J24" s="20">
        <f t="shared" si="4"/>
        <v>20.08496064731041</v>
      </c>
      <c r="K24" s="20">
        <f t="shared" si="5"/>
        <v>20.08496064731041</v>
      </c>
      <c r="L24" s="20">
        <f t="shared" si="6"/>
        <v>76.75438984084343</v>
      </c>
      <c r="M24" s="20">
        <f t="shared" si="7"/>
        <v>76.75438984084343</v>
      </c>
      <c r="N24" s="7"/>
      <c r="O24" s="3"/>
    </row>
    <row r="25" spans="1:15" ht="15" customHeight="1" x14ac:dyDescent="0.25">
      <c r="A25" s="9" t="s">
        <v>73</v>
      </c>
      <c r="B25" s="8" t="s">
        <v>13</v>
      </c>
      <c r="C25" s="8" t="s">
        <v>18</v>
      </c>
      <c r="D25" s="20">
        <v>223391.2</v>
      </c>
      <c r="E25" s="20">
        <v>223391.2</v>
      </c>
      <c r="F25" s="20">
        <v>1263576.3999999999</v>
      </c>
      <c r="G25" s="20">
        <v>1263576.3999999999</v>
      </c>
      <c r="H25" s="20">
        <v>265717.09999999998</v>
      </c>
      <c r="I25" s="20">
        <v>265717.09999999998</v>
      </c>
      <c r="J25" s="20">
        <f t="shared" si="4"/>
        <v>21.028969835144117</v>
      </c>
      <c r="K25" s="20">
        <f t="shared" si="5"/>
        <v>21.028969835144117</v>
      </c>
      <c r="L25" s="20">
        <f t="shared" si="6"/>
        <v>118.94698627340733</v>
      </c>
      <c r="M25" s="20">
        <f t="shared" si="7"/>
        <v>118.94698627340733</v>
      </c>
      <c r="N25" s="7"/>
      <c r="O25" s="3"/>
    </row>
    <row r="26" spans="1:15" ht="15" customHeight="1" x14ac:dyDescent="0.25">
      <c r="A26" s="9" t="s">
        <v>72</v>
      </c>
      <c r="B26" s="8" t="s">
        <v>13</v>
      </c>
      <c r="C26" s="8" t="s">
        <v>25</v>
      </c>
      <c r="D26" s="20">
        <v>14646.9</v>
      </c>
      <c r="E26" s="20">
        <v>14646.9</v>
      </c>
      <c r="F26" s="20">
        <v>61172.7</v>
      </c>
      <c r="G26" s="20">
        <v>61172.7</v>
      </c>
      <c r="H26" s="20">
        <v>0</v>
      </c>
      <c r="I26" s="20">
        <v>0</v>
      </c>
      <c r="J26" s="20">
        <f t="shared" si="4"/>
        <v>0</v>
      </c>
      <c r="K26" s="20">
        <f t="shared" si="5"/>
        <v>0</v>
      </c>
      <c r="L26" s="20">
        <f t="shared" si="6"/>
        <v>0</v>
      </c>
      <c r="M26" s="20">
        <f t="shared" si="7"/>
        <v>0</v>
      </c>
      <c r="N26" s="7"/>
      <c r="O26" s="3"/>
    </row>
    <row r="27" spans="1:15" ht="15" customHeight="1" x14ac:dyDescent="0.25">
      <c r="A27" s="9" t="s">
        <v>71</v>
      </c>
      <c r="B27" s="8" t="s">
        <v>13</v>
      </c>
      <c r="C27" s="8" t="s">
        <v>46</v>
      </c>
      <c r="D27" s="20">
        <v>148823.6</v>
      </c>
      <c r="E27" s="20">
        <v>148823.6</v>
      </c>
      <c r="F27" s="20">
        <v>1143346.1000000001</v>
      </c>
      <c r="G27" s="20">
        <v>1143346.1000000001</v>
      </c>
      <c r="H27" s="20">
        <v>236369.8</v>
      </c>
      <c r="I27" s="20">
        <v>236369.8</v>
      </c>
      <c r="J27" s="20">
        <f t="shared" si="4"/>
        <v>20.673512596054682</v>
      </c>
      <c r="K27" s="20">
        <f t="shared" si="5"/>
        <v>20.673512596054682</v>
      </c>
      <c r="L27" s="20">
        <f t="shared" si="6"/>
        <v>158.82548198000853</v>
      </c>
      <c r="M27" s="20">
        <f t="shared" si="7"/>
        <v>158.82548198000853</v>
      </c>
      <c r="N27" s="7"/>
      <c r="O27" s="3"/>
    </row>
    <row r="28" spans="1:15" ht="15" customHeight="1" x14ac:dyDescent="0.25">
      <c r="A28" s="9" t="s">
        <v>70</v>
      </c>
      <c r="B28" s="8" t="s">
        <v>13</v>
      </c>
      <c r="C28" s="8" t="s">
        <v>41</v>
      </c>
      <c r="D28" s="20">
        <v>12027.9</v>
      </c>
      <c r="E28" s="20">
        <v>12027.9</v>
      </c>
      <c r="F28" s="20">
        <v>171604.4</v>
      </c>
      <c r="G28" s="20">
        <v>171604.4</v>
      </c>
      <c r="H28" s="20">
        <v>35655.699999999997</v>
      </c>
      <c r="I28" s="20">
        <v>35655.699999999997</v>
      </c>
      <c r="J28" s="20">
        <f t="shared" si="4"/>
        <v>20.77784718806744</v>
      </c>
      <c r="K28" s="20">
        <f t="shared" si="5"/>
        <v>20.77784718806744</v>
      </c>
      <c r="L28" s="20">
        <f t="shared" si="6"/>
        <v>296.44160659799297</v>
      </c>
      <c r="M28" s="20">
        <f t="shared" si="7"/>
        <v>296.44160659799297</v>
      </c>
      <c r="N28" s="7"/>
      <c r="O28" s="3"/>
    </row>
    <row r="29" spans="1:15" ht="15" customHeight="1" x14ac:dyDescent="0.25">
      <c r="A29" s="9" t="s">
        <v>69</v>
      </c>
      <c r="B29" s="8" t="s">
        <v>13</v>
      </c>
      <c r="C29" s="8" t="s">
        <v>33</v>
      </c>
      <c r="D29" s="20">
        <v>312444.2</v>
      </c>
      <c r="E29" s="20">
        <v>312444.2</v>
      </c>
      <c r="F29" s="20">
        <v>3590015.3</v>
      </c>
      <c r="G29" s="20">
        <v>3590015.3</v>
      </c>
      <c r="H29" s="20">
        <v>333823.90000000002</v>
      </c>
      <c r="I29" s="20">
        <v>333823.90000000002</v>
      </c>
      <c r="J29" s="20">
        <f t="shared" si="4"/>
        <v>9.2986762479814509</v>
      </c>
      <c r="K29" s="20">
        <f t="shared" si="5"/>
        <v>9.2986762479814509</v>
      </c>
      <c r="L29" s="20">
        <f t="shared" si="6"/>
        <v>106.84272583712549</v>
      </c>
      <c r="M29" s="20">
        <f t="shared" si="7"/>
        <v>106.84272583712549</v>
      </c>
      <c r="N29" s="7"/>
      <c r="O29" s="3"/>
    </row>
    <row r="30" spans="1:15" ht="15" customHeight="1" x14ac:dyDescent="0.25">
      <c r="A30" s="9" t="s">
        <v>68</v>
      </c>
      <c r="B30" s="8" t="s">
        <v>13</v>
      </c>
      <c r="C30" s="8" t="s">
        <v>26</v>
      </c>
      <c r="D30" s="20">
        <v>2140.0811199999998</v>
      </c>
      <c r="E30" s="20">
        <v>2140.1</v>
      </c>
      <c r="F30" s="20">
        <v>41357.1</v>
      </c>
      <c r="G30" s="20">
        <v>41357.1</v>
      </c>
      <c r="H30" s="20">
        <v>2313.6999999999998</v>
      </c>
      <c r="I30" s="20">
        <v>2313.6999999999998</v>
      </c>
      <c r="J30" s="20">
        <f t="shared" si="4"/>
        <v>5.5944444847438524</v>
      </c>
      <c r="K30" s="20">
        <f t="shared" si="5"/>
        <v>5.5944444847438524</v>
      </c>
      <c r="L30" s="20">
        <f t="shared" si="6"/>
        <v>108.11272425037795</v>
      </c>
      <c r="M30" s="20">
        <f t="shared" si="7"/>
        <v>108.11177047801503</v>
      </c>
      <c r="N30" s="7"/>
      <c r="O30" s="3"/>
    </row>
    <row r="31" spans="1:15" ht="25.5" x14ac:dyDescent="0.25">
      <c r="A31" s="9" t="s">
        <v>67</v>
      </c>
      <c r="B31" s="8" t="s">
        <v>13</v>
      </c>
      <c r="C31" s="8" t="s">
        <v>14</v>
      </c>
      <c r="D31" s="20">
        <v>62710.400000000001</v>
      </c>
      <c r="E31" s="20">
        <v>62710.400000000001</v>
      </c>
      <c r="F31" s="20">
        <v>392142.7</v>
      </c>
      <c r="G31" s="20">
        <v>392142.7</v>
      </c>
      <c r="H31" s="20">
        <v>56347.5</v>
      </c>
      <c r="I31" s="20">
        <v>56347.5</v>
      </c>
      <c r="J31" s="20">
        <f t="shared" si="4"/>
        <v>14.369131441181999</v>
      </c>
      <c r="K31" s="20">
        <f t="shared" si="5"/>
        <v>14.369131441181999</v>
      </c>
      <c r="L31" s="20">
        <f t="shared" si="6"/>
        <v>89.853517119967336</v>
      </c>
      <c r="M31" s="20">
        <f t="shared" si="7"/>
        <v>89.853517119967336</v>
      </c>
      <c r="N31" s="7"/>
      <c r="O31" s="3"/>
    </row>
    <row r="32" spans="1:15" ht="15" customHeight="1" x14ac:dyDescent="0.25">
      <c r="A32" s="12" t="s">
        <v>66</v>
      </c>
      <c r="B32" s="11" t="s">
        <v>18</v>
      </c>
      <c r="C32" s="8" t="s">
        <v>0</v>
      </c>
      <c r="D32" s="21">
        <v>440082.8</v>
      </c>
      <c r="E32" s="21">
        <v>440082.8</v>
      </c>
      <c r="F32" s="21">
        <v>2230666.7000000002</v>
      </c>
      <c r="G32" s="21">
        <v>2230666.7000000002</v>
      </c>
      <c r="H32" s="21">
        <v>681056.4</v>
      </c>
      <c r="I32" s="21">
        <v>681056.4</v>
      </c>
      <c r="J32" s="21">
        <f t="shared" si="4"/>
        <v>30.53151777448419</v>
      </c>
      <c r="K32" s="21">
        <f t="shared" si="5"/>
        <v>30.53151777448419</v>
      </c>
      <c r="L32" s="21">
        <f t="shared" si="6"/>
        <v>154.75642310946941</v>
      </c>
      <c r="M32" s="21">
        <f t="shared" si="7"/>
        <v>154.75642310946941</v>
      </c>
      <c r="N32" s="4"/>
      <c r="O32" s="3"/>
    </row>
    <row r="33" spans="1:15" ht="15" customHeight="1" x14ac:dyDescent="0.25">
      <c r="A33" s="9" t="s">
        <v>65</v>
      </c>
      <c r="B33" s="8" t="s">
        <v>18</v>
      </c>
      <c r="C33" s="8" t="s">
        <v>7</v>
      </c>
      <c r="D33" s="20">
        <v>85346.9</v>
      </c>
      <c r="E33" s="20">
        <v>85346.9</v>
      </c>
      <c r="F33" s="20">
        <v>366002.4</v>
      </c>
      <c r="G33" s="20">
        <v>366002.4</v>
      </c>
      <c r="H33" s="20">
        <v>82098.5</v>
      </c>
      <c r="I33" s="20">
        <v>82098.5</v>
      </c>
      <c r="J33" s="20">
        <f t="shared" si="4"/>
        <v>22.431137063582096</v>
      </c>
      <c r="K33" s="20">
        <f t="shared" si="5"/>
        <v>22.431137063582096</v>
      </c>
      <c r="L33" s="20">
        <f t="shared" si="6"/>
        <v>96.193886362597823</v>
      </c>
      <c r="M33" s="20">
        <f t="shared" si="7"/>
        <v>96.193886362597823</v>
      </c>
      <c r="N33" s="7"/>
      <c r="O33" s="3"/>
    </row>
    <row r="34" spans="1:15" ht="15" customHeight="1" x14ac:dyDescent="0.25">
      <c r="A34" s="9" t="s">
        <v>64</v>
      </c>
      <c r="B34" s="8" t="s">
        <v>18</v>
      </c>
      <c r="C34" s="8" t="s">
        <v>5</v>
      </c>
      <c r="D34" s="20">
        <v>243012</v>
      </c>
      <c r="E34" s="20">
        <v>243012</v>
      </c>
      <c r="F34" s="20">
        <v>917274.2</v>
      </c>
      <c r="G34" s="20">
        <v>917274.2</v>
      </c>
      <c r="H34" s="20">
        <v>380716</v>
      </c>
      <c r="I34" s="20">
        <v>380716</v>
      </c>
      <c r="J34" s="20">
        <f t="shared" si="4"/>
        <v>41.505146443669737</v>
      </c>
      <c r="K34" s="20">
        <f t="shared" si="5"/>
        <v>41.505146443669737</v>
      </c>
      <c r="L34" s="20">
        <f t="shared" si="6"/>
        <v>156.66551446019125</v>
      </c>
      <c r="M34" s="20">
        <f t="shared" si="7"/>
        <v>156.66551446019125</v>
      </c>
      <c r="N34" s="7"/>
      <c r="O34" s="3"/>
    </row>
    <row r="35" spans="1:15" ht="15" customHeight="1" x14ac:dyDescent="0.25">
      <c r="A35" s="10" t="s">
        <v>63</v>
      </c>
      <c r="B35" s="14" t="s">
        <v>18</v>
      </c>
      <c r="C35" s="14" t="s">
        <v>2</v>
      </c>
      <c r="D35" s="20">
        <v>61789.3</v>
      </c>
      <c r="E35" s="20">
        <v>61789.3</v>
      </c>
      <c r="F35" s="20">
        <v>704772.4</v>
      </c>
      <c r="G35" s="20">
        <v>704772.4</v>
      </c>
      <c r="H35" s="20">
        <v>110263.2</v>
      </c>
      <c r="I35" s="20">
        <v>110263.2</v>
      </c>
      <c r="J35" s="20">
        <f t="shared" si="4"/>
        <v>15.645221067113296</v>
      </c>
      <c r="K35" s="20">
        <f t="shared" si="5"/>
        <v>15.645221067113296</v>
      </c>
      <c r="L35" s="20">
        <f t="shared" si="6"/>
        <v>178.45031421297861</v>
      </c>
      <c r="M35" s="20">
        <f t="shared" si="7"/>
        <v>178.45031421297861</v>
      </c>
      <c r="N35" s="7"/>
      <c r="O35" s="3"/>
    </row>
    <row r="36" spans="1:15" ht="27.75" customHeight="1" x14ac:dyDescent="0.25">
      <c r="A36" s="10" t="s">
        <v>62</v>
      </c>
      <c r="B36" s="14" t="s">
        <v>18</v>
      </c>
      <c r="C36" s="14" t="s">
        <v>13</v>
      </c>
      <c r="D36" s="20">
        <v>0</v>
      </c>
      <c r="E36" s="20">
        <v>0</v>
      </c>
      <c r="F36" s="20">
        <v>5000</v>
      </c>
      <c r="G36" s="20">
        <v>5000</v>
      </c>
      <c r="H36" s="20">
        <v>0</v>
      </c>
      <c r="I36" s="20">
        <v>0</v>
      </c>
      <c r="J36" s="20">
        <f t="shared" si="4"/>
        <v>0</v>
      </c>
      <c r="K36" s="20">
        <f t="shared" si="5"/>
        <v>0</v>
      </c>
      <c r="L36" s="20" t="s">
        <v>109</v>
      </c>
      <c r="M36" s="20" t="s">
        <v>109</v>
      </c>
      <c r="N36" s="7"/>
      <c r="O36" s="3"/>
    </row>
    <row r="37" spans="1:15" ht="27.75" customHeight="1" x14ac:dyDescent="0.25">
      <c r="A37" s="9" t="s">
        <v>61</v>
      </c>
      <c r="B37" s="8" t="s">
        <v>18</v>
      </c>
      <c r="C37" s="8" t="s">
        <v>18</v>
      </c>
      <c r="D37" s="20">
        <v>49934.6</v>
      </c>
      <c r="E37" s="20">
        <v>49934.6</v>
      </c>
      <c r="F37" s="20">
        <v>237617.7</v>
      </c>
      <c r="G37" s="20">
        <v>237617.7</v>
      </c>
      <c r="H37" s="20">
        <v>107978.7</v>
      </c>
      <c r="I37" s="20">
        <v>107978.7</v>
      </c>
      <c r="J37" s="20">
        <f t="shared" si="4"/>
        <v>45.442195594015089</v>
      </c>
      <c r="K37" s="20">
        <f t="shared" si="5"/>
        <v>45.442195594015089</v>
      </c>
      <c r="L37" s="20">
        <f t="shared" ref="L37:M41" si="8">H37/D37*100</f>
        <v>216.2402422368458</v>
      </c>
      <c r="M37" s="20">
        <f t="shared" si="8"/>
        <v>216.2402422368458</v>
      </c>
      <c r="N37" s="7"/>
      <c r="O37" s="3"/>
    </row>
    <row r="38" spans="1:15" ht="15" customHeight="1" x14ac:dyDescent="0.25">
      <c r="A38" s="12" t="s">
        <v>60</v>
      </c>
      <c r="B38" s="11" t="s">
        <v>25</v>
      </c>
      <c r="C38" s="8" t="s">
        <v>0</v>
      </c>
      <c r="D38" s="21">
        <v>21301.5</v>
      </c>
      <c r="E38" s="21">
        <v>21301.5</v>
      </c>
      <c r="F38" s="21">
        <v>211145.8</v>
      </c>
      <c r="G38" s="21">
        <v>211145.8</v>
      </c>
      <c r="H38" s="21">
        <v>20621.5</v>
      </c>
      <c r="I38" s="21">
        <v>20621.5</v>
      </c>
      <c r="J38" s="21">
        <f t="shared" si="4"/>
        <v>9.7664741614562089</v>
      </c>
      <c r="K38" s="21">
        <f t="shared" si="5"/>
        <v>9.7664741614562089</v>
      </c>
      <c r="L38" s="21">
        <f t="shared" si="8"/>
        <v>96.807736544374805</v>
      </c>
      <c r="M38" s="21">
        <f t="shared" si="8"/>
        <v>96.807736544374805</v>
      </c>
      <c r="N38" s="4"/>
      <c r="O38" s="3"/>
    </row>
    <row r="39" spans="1:15" ht="15" customHeight="1" x14ac:dyDescent="0.25">
      <c r="A39" s="9" t="s">
        <v>59</v>
      </c>
      <c r="B39" s="15" t="s">
        <v>25</v>
      </c>
      <c r="C39" s="14" t="s">
        <v>7</v>
      </c>
      <c r="D39" s="20">
        <v>124.5</v>
      </c>
      <c r="E39" s="20">
        <v>124.5</v>
      </c>
      <c r="F39" s="20">
        <v>1275.9000000000001</v>
      </c>
      <c r="G39" s="20">
        <v>1275.9000000000001</v>
      </c>
      <c r="H39" s="20">
        <v>119</v>
      </c>
      <c r="I39" s="20">
        <v>119</v>
      </c>
      <c r="J39" s="20">
        <f t="shared" si="4"/>
        <v>9.3267497452778425</v>
      </c>
      <c r="K39" s="20">
        <f t="shared" si="5"/>
        <v>9.3267497452778425</v>
      </c>
      <c r="L39" s="20">
        <f t="shared" si="8"/>
        <v>95.582329317269071</v>
      </c>
      <c r="M39" s="20">
        <f t="shared" si="8"/>
        <v>95.582329317269071</v>
      </c>
      <c r="N39" s="4"/>
      <c r="O39" s="3"/>
    </row>
    <row r="40" spans="1:15" ht="15" customHeight="1" x14ac:dyDescent="0.25">
      <c r="A40" s="10" t="s">
        <v>58</v>
      </c>
      <c r="B40" s="15" t="s">
        <v>25</v>
      </c>
      <c r="C40" s="14" t="s">
        <v>5</v>
      </c>
      <c r="D40" s="20">
        <v>14.6</v>
      </c>
      <c r="E40" s="20">
        <v>14.6</v>
      </c>
      <c r="F40" s="20">
        <v>630.20000000000005</v>
      </c>
      <c r="G40" s="20">
        <v>630.20000000000005</v>
      </c>
      <c r="H40" s="20">
        <v>0</v>
      </c>
      <c r="I40" s="20">
        <v>0</v>
      </c>
      <c r="J40" s="20">
        <f t="shared" si="4"/>
        <v>0</v>
      </c>
      <c r="K40" s="20">
        <f t="shared" si="5"/>
        <v>0</v>
      </c>
      <c r="L40" s="20">
        <f t="shared" si="8"/>
        <v>0</v>
      </c>
      <c r="M40" s="20">
        <f t="shared" si="8"/>
        <v>0</v>
      </c>
      <c r="N40" s="4"/>
      <c r="O40" s="3"/>
    </row>
    <row r="41" spans="1:15" ht="27.75" customHeight="1" x14ac:dyDescent="0.25">
      <c r="A41" s="9" t="s">
        <v>57</v>
      </c>
      <c r="B41" s="8" t="s">
        <v>25</v>
      </c>
      <c r="C41" s="8" t="s">
        <v>2</v>
      </c>
      <c r="D41" s="20">
        <v>5778.4</v>
      </c>
      <c r="E41" s="20">
        <v>5778.4</v>
      </c>
      <c r="F41" s="20">
        <v>18826.3</v>
      </c>
      <c r="G41" s="20">
        <v>18826.3</v>
      </c>
      <c r="H41" s="20">
        <v>6069.5</v>
      </c>
      <c r="I41" s="20">
        <v>6069.5</v>
      </c>
      <c r="J41" s="20">
        <f t="shared" si="4"/>
        <v>32.239473502493851</v>
      </c>
      <c r="K41" s="20">
        <f t="shared" si="5"/>
        <v>32.239473502493851</v>
      </c>
      <c r="L41" s="20">
        <f t="shared" si="8"/>
        <v>105.03772670635472</v>
      </c>
      <c r="M41" s="20">
        <f t="shared" si="8"/>
        <v>105.03772670635472</v>
      </c>
      <c r="N41" s="7"/>
      <c r="O41" s="3"/>
    </row>
    <row r="42" spans="1:15" ht="27.75" customHeight="1" x14ac:dyDescent="0.25">
      <c r="A42" s="9" t="s">
        <v>56</v>
      </c>
      <c r="B42" s="8" t="s">
        <v>25</v>
      </c>
      <c r="C42" s="8" t="s">
        <v>13</v>
      </c>
      <c r="D42" s="20" t="s">
        <v>109</v>
      </c>
      <c r="E42" s="20" t="s">
        <v>109</v>
      </c>
      <c r="F42" s="20">
        <v>8415.5</v>
      </c>
      <c r="G42" s="20">
        <v>8415.5</v>
      </c>
      <c r="H42" s="20">
        <v>0</v>
      </c>
      <c r="I42" s="20">
        <v>0</v>
      </c>
      <c r="J42" s="20">
        <f t="shared" si="4"/>
        <v>0</v>
      </c>
      <c r="K42" s="20">
        <f t="shared" si="5"/>
        <v>0</v>
      </c>
      <c r="L42" s="20" t="s">
        <v>109</v>
      </c>
      <c r="M42" s="20" t="s">
        <v>109</v>
      </c>
      <c r="N42" s="7"/>
      <c r="O42" s="3"/>
    </row>
    <row r="43" spans="1:15" ht="28.5" customHeight="1" x14ac:dyDescent="0.25">
      <c r="A43" s="9" t="s">
        <v>55</v>
      </c>
      <c r="B43" s="8" t="s">
        <v>25</v>
      </c>
      <c r="C43" s="8" t="s">
        <v>18</v>
      </c>
      <c r="D43" s="20">
        <v>15384</v>
      </c>
      <c r="E43" s="20">
        <v>15384</v>
      </c>
      <c r="F43" s="20">
        <v>181997.9</v>
      </c>
      <c r="G43" s="20">
        <v>181997.9</v>
      </c>
      <c r="H43" s="20">
        <v>14433</v>
      </c>
      <c r="I43" s="20">
        <v>14433</v>
      </c>
      <c r="J43" s="20">
        <f t="shared" si="4"/>
        <v>7.9303112838115171</v>
      </c>
      <c r="K43" s="20">
        <f t="shared" si="5"/>
        <v>7.9303112838115171</v>
      </c>
      <c r="L43" s="20">
        <f t="shared" ref="L43:L83" si="9">H43/D43*100</f>
        <v>93.818252730109208</v>
      </c>
      <c r="M43" s="20">
        <f t="shared" ref="M43:M83" si="10">I43/E43*100</f>
        <v>93.818252730109208</v>
      </c>
      <c r="N43" s="7"/>
      <c r="O43" s="3"/>
    </row>
    <row r="44" spans="1:15" ht="15" customHeight="1" x14ac:dyDescent="0.25">
      <c r="A44" s="12" t="s">
        <v>54</v>
      </c>
      <c r="B44" s="11" t="s">
        <v>46</v>
      </c>
      <c r="C44" s="8" t="s">
        <v>0</v>
      </c>
      <c r="D44" s="21">
        <v>5141842</v>
      </c>
      <c r="E44" s="21">
        <v>5141842</v>
      </c>
      <c r="F44" s="21">
        <v>20837444.600000001</v>
      </c>
      <c r="G44" s="21">
        <v>20837444.600000001</v>
      </c>
      <c r="H44" s="21">
        <v>5463279</v>
      </c>
      <c r="I44" s="21">
        <v>5463279</v>
      </c>
      <c r="J44" s="21">
        <f t="shared" si="4"/>
        <v>26.218565207367124</v>
      </c>
      <c r="K44" s="21">
        <f t="shared" si="5"/>
        <v>26.218565207367124</v>
      </c>
      <c r="L44" s="21">
        <f t="shared" si="9"/>
        <v>106.2513978453636</v>
      </c>
      <c r="M44" s="21">
        <f t="shared" si="10"/>
        <v>106.2513978453636</v>
      </c>
      <c r="N44" s="4"/>
      <c r="O44" s="3"/>
    </row>
    <row r="45" spans="1:15" ht="15" customHeight="1" x14ac:dyDescent="0.25">
      <c r="A45" s="9" t="s">
        <v>53</v>
      </c>
      <c r="B45" s="8" t="s">
        <v>46</v>
      </c>
      <c r="C45" s="8" t="s">
        <v>7</v>
      </c>
      <c r="D45" s="20">
        <v>1107428.7</v>
      </c>
      <c r="E45" s="20">
        <v>1107428.7</v>
      </c>
      <c r="F45" s="20">
        <v>5146732.4000000004</v>
      </c>
      <c r="G45" s="20">
        <v>5146732.4000000004</v>
      </c>
      <c r="H45" s="20">
        <v>1343668</v>
      </c>
      <c r="I45" s="20">
        <v>1343668</v>
      </c>
      <c r="J45" s="20">
        <f t="shared" si="4"/>
        <v>26.107205418334939</v>
      </c>
      <c r="K45" s="20">
        <f t="shared" si="5"/>
        <v>26.107205418334939</v>
      </c>
      <c r="L45" s="20">
        <f t="shared" si="9"/>
        <v>121.3322356554422</v>
      </c>
      <c r="M45" s="20">
        <f t="shared" si="10"/>
        <v>121.3322356554422</v>
      </c>
      <c r="N45" s="7"/>
      <c r="O45" s="3"/>
    </row>
    <row r="46" spans="1:15" ht="15" customHeight="1" x14ac:dyDescent="0.25">
      <c r="A46" s="9" t="s">
        <v>52</v>
      </c>
      <c r="B46" s="8" t="s">
        <v>46</v>
      </c>
      <c r="C46" s="8" t="s">
        <v>5</v>
      </c>
      <c r="D46" s="20">
        <v>2971006.9</v>
      </c>
      <c r="E46" s="20">
        <v>2971006.9</v>
      </c>
      <c r="F46" s="20">
        <v>11327618.5</v>
      </c>
      <c r="G46" s="20">
        <v>11327618.5</v>
      </c>
      <c r="H46" s="20">
        <v>3059155.9</v>
      </c>
      <c r="I46" s="20">
        <v>3059155.9</v>
      </c>
      <c r="J46" s="20">
        <f t="shared" si="4"/>
        <v>27.006169920005689</v>
      </c>
      <c r="K46" s="20">
        <f t="shared" si="5"/>
        <v>27.006169920005689</v>
      </c>
      <c r="L46" s="20">
        <f t="shared" si="9"/>
        <v>102.96697392389092</v>
      </c>
      <c r="M46" s="20">
        <f t="shared" si="10"/>
        <v>102.96697392389092</v>
      </c>
      <c r="N46" s="7"/>
      <c r="O46" s="3"/>
    </row>
    <row r="47" spans="1:15" ht="15" customHeight="1" x14ac:dyDescent="0.25">
      <c r="A47" s="10" t="s">
        <v>51</v>
      </c>
      <c r="B47" s="8" t="s">
        <v>46</v>
      </c>
      <c r="C47" s="8" t="s">
        <v>2</v>
      </c>
      <c r="D47" s="20">
        <v>281915.59999999998</v>
      </c>
      <c r="E47" s="20">
        <v>281915.59999999998</v>
      </c>
      <c r="F47" s="20">
        <v>1177337.3</v>
      </c>
      <c r="G47" s="20">
        <v>1177337.3</v>
      </c>
      <c r="H47" s="20">
        <v>362578.9</v>
      </c>
      <c r="I47" s="20">
        <v>362578.9</v>
      </c>
      <c r="J47" s="20">
        <f t="shared" si="4"/>
        <v>30.796518550801032</v>
      </c>
      <c r="K47" s="20">
        <f t="shared" si="5"/>
        <v>30.796518550801032</v>
      </c>
      <c r="L47" s="20">
        <f t="shared" si="9"/>
        <v>128.61257057076659</v>
      </c>
      <c r="M47" s="20">
        <f t="shared" si="10"/>
        <v>128.61257057076659</v>
      </c>
      <c r="N47" s="7"/>
      <c r="O47" s="3"/>
    </row>
    <row r="48" spans="1:15" ht="15" customHeight="1" x14ac:dyDescent="0.25">
      <c r="A48" s="9" t="s">
        <v>50</v>
      </c>
      <c r="B48" s="8" t="s">
        <v>46</v>
      </c>
      <c r="C48" s="8" t="s">
        <v>13</v>
      </c>
      <c r="D48" s="20">
        <v>463671.2</v>
      </c>
      <c r="E48" s="20">
        <v>463671.2</v>
      </c>
      <c r="F48" s="20">
        <v>1572347.3</v>
      </c>
      <c r="G48" s="20">
        <v>1572347.3</v>
      </c>
      <c r="H48" s="20">
        <v>403929.4</v>
      </c>
      <c r="I48" s="20">
        <v>403929.4</v>
      </c>
      <c r="J48" s="20">
        <f t="shared" si="4"/>
        <v>25.689578886293123</v>
      </c>
      <c r="K48" s="20">
        <f t="shared" si="5"/>
        <v>25.689578886293123</v>
      </c>
      <c r="L48" s="20">
        <f t="shared" si="9"/>
        <v>87.115481832816016</v>
      </c>
      <c r="M48" s="20">
        <f t="shared" si="10"/>
        <v>87.115481832816016</v>
      </c>
      <c r="N48" s="7"/>
      <c r="O48" s="3"/>
    </row>
    <row r="49" spans="1:15" ht="32.25" customHeight="1" x14ac:dyDescent="0.25">
      <c r="A49" s="9" t="s">
        <v>49</v>
      </c>
      <c r="B49" s="8" t="s">
        <v>46</v>
      </c>
      <c r="C49" s="8" t="s">
        <v>18</v>
      </c>
      <c r="D49" s="20">
        <v>12523.4</v>
      </c>
      <c r="E49" s="20">
        <v>12523.4</v>
      </c>
      <c r="F49" s="20">
        <v>70271.7</v>
      </c>
      <c r="G49" s="20">
        <v>70271.7</v>
      </c>
      <c r="H49" s="20">
        <v>12643.1</v>
      </c>
      <c r="I49" s="20">
        <v>12643.1</v>
      </c>
      <c r="J49" s="20">
        <f t="shared" ref="J49:J78" si="11">H49/F49*100</f>
        <v>17.991737783488944</v>
      </c>
      <c r="K49" s="20">
        <f t="shared" ref="K49:K78" si="12">I49/G49*100</f>
        <v>17.991737783488944</v>
      </c>
      <c r="L49" s="20">
        <f t="shared" si="9"/>
        <v>100.9558107223278</v>
      </c>
      <c r="M49" s="20">
        <f t="shared" si="10"/>
        <v>100.9558107223278</v>
      </c>
      <c r="N49" s="7"/>
      <c r="O49" s="3"/>
    </row>
    <row r="50" spans="1:15" ht="15" customHeight="1" x14ac:dyDescent="0.25">
      <c r="A50" s="9" t="s">
        <v>48</v>
      </c>
      <c r="B50" s="8" t="s">
        <v>46</v>
      </c>
      <c r="C50" s="8" t="s">
        <v>46</v>
      </c>
      <c r="D50" s="20">
        <v>22353.599999999999</v>
      </c>
      <c r="E50" s="20">
        <v>22353.599999999999</v>
      </c>
      <c r="F50" s="20">
        <v>340754.9</v>
      </c>
      <c r="G50" s="20">
        <v>340754.9</v>
      </c>
      <c r="H50" s="20">
        <v>24071.200000000001</v>
      </c>
      <c r="I50" s="20">
        <v>24071.200000000001</v>
      </c>
      <c r="J50" s="20">
        <f t="shared" si="11"/>
        <v>7.0640803697907204</v>
      </c>
      <c r="K50" s="20">
        <f t="shared" si="12"/>
        <v>7.0640803697907204</v>
      </c>
      <c r="L50" s="20">
        <f t="shared" si="9"/>
        <v>107.6837735308854</v>
      </c>
      <c r="M50" s="20">
        <f t="shared" si="10"/>
        <v>107.6837735308854</v>
      </c>
      <c r="N50" s="7"/>
      <c r="O50" s="3"/>
    </row>
    <row r="51" spans="1:15" ht="15" customHeight="1" x14ac:dyDescent="0.25">
      <c r="A51" s="9" t="s">
        <v>47</v>
      </c>
      <c r="B51" s="8" t="s">
        <v>46</v>
      </c>
      <c r="C51" s="8" t="s">
        <v>33</v>
      </c>
      <c r="D51" s="20">
        <v>282942.59999999998</v>
      </c>
      <c r="E51" s="20">
        <v>282942.59999999998</v>
      </c>
      <c r="F51" s="20">
        <v>1202382.5</v>
      </c>
      <c r="G51" s="20">
        <v>1202382.5</v>
      </c>
      <c r="H51" s="20">
        <v>257232.5</v>
      </c>
      <c r="I51" s="20">
        <v>257232.5</v>
      </c>
      <c r="J51" s="20">
        <f t="shared" si="11"/>
        <v>21.393566523132197</v>
      </c>
      <c r="K51" s="20">
        <f t="shared" si="12"/>
        <v>21.393566523132197</v>
      </c>
      <c r="L51" s="20">
        <f t="shared" si="9"/>
        <v>90.913315987058866</v>
      </c>
      <c r="M51" s="20">
        <f t="shared" si="10"/>
        <v>90.913315987058866</v>
      </c>
      <c r="N51" s="7"/>
      <c r="O51" s="3"/>
    </row>
    <row r="52" spans="1:15" ht="15" customHeight="1" x14ac:dyDescent="0.25">
      <c r="A52" s="12" t="s">
        <v>45</v>
      </c>
      <c r="B52" s="11" t="s">
        <v>41</v>
      </c>
      <c r="C52" s="8" t="s">
        <v>0</v>
      </c>
      <c r="D52" s="21">
        <v>346172.8</v>
      </c>
      <c r="E52" s="21">
        <v>346172.8</v>
      </c>
      <c r="F52" s="21">
        <v>2760365.2</v>
      </c>
      <c r="G52" s="21">
        <v>2760365.2</v>
      </c>
      <c r="H52" s="21">
        <v>621935.19999999995</v>
      </c>
      <c r="I52" s="21">
        <v>621935.19999999995</v>
      </c>
      <c r="J52" s="21">
        <f t="shared" si="11"/>
        <v>22.53090279503596</v>
      </c>
      <c r="K52" s="21">
        <f t="shared" si="12"/>
        <v>22.53090279503596</v>
      </c>
      <c r="L52" s="21">
        <f t="shared" si="9"/>
        <v>179.66033148762699</v>
      </c>
      <c r="M52" s="21">
        <f t="shared" si="10"/>
        <v>179.66033148762699</v>
      </c>
      <c r="N52" s="4"/>
      <c r="O52" s="3"/>
    </row>
    <row r="53" spans="1:15" ht="15" customHeight="1" x14ac:dyDescent="0.25">
      <c r="A53" s="9" t="s">
        <v>44</v>
      </c>
      <c r="B53" s="8" t="s">
        <v>41</v>
      </c>
      <c r="C53" s="8" t="s">
        <v>7</v>
      </c>
      <c r="D53" s="20">
        <v>295897</v>
      </c>
      <c r="E53" s="20">
        <v>295897</v>
      </c>
      <c r="F53" s="20">
        <v>2494165.1</v>
      </c>
      <c r="G53" s="20">
        <v>2494165.1</v>
      </c>
      <c r="H53" s="20">
        <v>526507.69999999995</v>
      </c>
      <c r="I53" s="20">
        <v>526507.69999999995</v>
      </c>
      <c r="J53" s="20">
        <f t="shared" si="11"/>
        <v>21.109576908120474</v>
      </c>
      <c r="K53" s="20">
        <f t="shared" si="12"/>
        <v>21.109576908120474</v>
      </c>
      <c r="L53" s="20">
        <f t="shared" si="9"/>
        <v>177.93613994058742</v>
      </c>
      <c r="M53" s="20">
        <f t="shared" si="10"/>
        <v>177.93613994058742</v>
      </c>
      <c r="N53" s="7"/>
      <c r="O53" s="3"/>
    </row>
    <row r="54" spans="1:15" ht="15" customHeight="1" x14ac:dyDescent="0.25">
      <c r="A54" s="9" t="s">
        <v>43</v>
      </c>
      <c r="B54" s="8" t="s">
        <v>41</v>
      </c>
      <c r="C54" s="8" t="s">
        <v>5</v>
      </c>
      <c r="D54" s="20">
        <v>3297.1</v>
      </c>
      <c r="E54" s="20">
        <v>3297.1</v>
      </c>
      <c r="F54" s="20">
        <v>25647.3</v>
      </c>
      <c r="G54" s="20">
        <v>25647.3</v>
      </c>
      <c r="H54" s="20">
        <v>6298.9</v>
      </c>
      <c r="I54" s="20">
        <v>6298.9</v>
      </c>
      <c r="J54" s="20">
        <f t="shared" si="11"/>
        <v>24.559700241350939</v>
      </c>
      <c r="K54" s="20">
        <f t="shared" si="12"/>
        <v>24.559700241350939</v>
      </c>
      <c r="L54" s="20">
        <f t="shared" si="9"/>
        <v>191.04364441478873</v>
      </c>
      <c r="M54" s="20">
        <f t="shared" si="10"/>
        <v>191.04364441478873</v>
      </c>
      <c r="N54" s="7"/>
      <c r="O54" s="3"/>
    </row>
    <row r="55" spans="1:15" ht="25.5" x14ac:dyDescent="0.25">
      <c r="A55" s="9" t="s">
        <v>42</v>
      </c>
      <c r="B55" s="8" t="s">
        <v>41</v>
      </c>
      <c r="C55" s="8" t="s">
        <v>13</v>
      </c>
      <c r="D55" s="20">
        <v>46978.7</v>
      </c>
      <c r="E55" s="20">
        <v>46978.7</v>
      </c>
      <c r="F55" s="20">
        <v>240552.8</v>
      </c>
      <c r="G55" s="20">
        <v>240552.8</v>
      </c>
      <c r="H55" s="20">
        <v>89128.6</v>
      </c>
      <c r="I55" s="20">
        <v>89128.6</v>
      </c>
      <c r="J55" s="20">
        <f t="shared" si="11"/>
        <v>37.051574539976258</v>
      </c>
      <c r="K55" s="20">
        <f t="shared" si="12"/>
        <v>37.051574539976258</v>
      </c>
      <c r="L55" s="20">
        <f t="shared" si="9"/>
        <v>189.72129922709655</v>
      </c>
      <c r="M55" s="20">
        <f t="shared" si="10"/>
        <v>189.72129922709655</v>
      </c>
      <c r="N55" s="7"/>
      <c r="O55" s="3"/>
    </row>
    <row r="56" spans="1:15" ht="15" customHeight="1" x14ac:dyDescent="0.25">
      <c r="A56" s="12" t="s">
        <v>40</v>
      </c>
      <c r="B56" s="11" t="s">
        <v>33</v>
      </c>
      <c r="C56" s="8" t="s">
        <v>0</v>
      </c>
      <c r="D56" s="21">
        <v>3237232.3379000002</v>
      </c>
      <c r="E56" s="21">
        <v>390050.5</v>
      </c>
      <c r="F56" s="21">
        <v>19268694.699999999</v>
      </c>
      <c r="G56" s="21">
        <v>2727523.9</v>
      </c>
      <c r="H56" s="21">
        <v>3828702.1244399999</v>
      </c>
      <c r="I56" s="21">
        <v>478383.8</v>
      </c>
      <c r="J56" s="21">
        <f t="shared" si="11"/>
        <v>19.870064807451644</v>
      </c>
      <c r="K56" s="21">
        <f t="shared" si="12"/>
        <v>17.539124038473137</v>
      </c>
      <c r="L56" s="21">
        <f t="shared" si="9"/>
        <v>118.27084758839668</v>
      </c>
      <c r="M56" s="21">
        <f t="shared" si="10"/>
        <v>122.64663165410632</v>
      </c>
      <c r="N56" s="4"/>
      <c r="O56" s="3"/>
    </row>
    <row r="57" spans="1:15" ht="15" customHeight="1" x14ac:dyDescent="0.25">
      <c r="A57" s="9" t="s">
        <v>39</v>
      </c>
      <c r="B57" s="8" t="s">
        <v>33</v>
      </c>
      <c r="C57" s="8" t="s">
        <v>7</v>
      </c>
      <c r="D57" s="20">
        <v>244964.89368000001</v>
      </c>
      <c r="E57" s="20">
        <v>244964.9</v>
      </c>
      <c r="F57" s="20">
        <v>1205457.67695</v>
      </c>
      <c r="G57" s="20">
        <v>1205457.7</v>
      </c>
      <c r="H57" s="20">
        <v>246946.30681000001</v>
      </c>
      <c r="I57" s="20">
        <v>246946.3</v>
      </c>
      <c r="J57" s="20">
        <f t="shared" si="11"/>
        <v>20.48568867509422</v>
      </c>
      <c r="K57" s="20">
        <f t="shared" si="12"/>
        <v>20.485687718449181</v>
      </c>
      <c r="L57" s="20">
        <f t="shared" si="9"/>
        <v>100.80885595492239</v>
      </c>
      <c r="M57" s="20">
        <f t="shared" si="10"/>
        <v>100.80885057410265</v>
      </c>
      <c r="N57" s="7"/>
      <c r="O57" s="3"/>
    </row>
    <row r="58" spans="1:15" ht="15" customHeight="1" x14ac:dyDescent="0.25">
      <c r="A58" s="9" t="s">
        <v>38</v>
      </c>
      <c r="B58" s="8" t="s">
        <v>33</v>
      </c>
      <c r="C58" s="8" t="s">
        <v>5</v>
      </c>
      <c r="D58" s="20">
        <v>699.92100000000005</v>
      </c>
      <c r="E58" s="20">
        <v>699.9</v>
      </c>
      <c r="F58" s="20">
        <v>589695.19999999995</v>
      </c>
      <c r="G58" s="20">
        <v>589695.19999999995</v>
      </c>
      <c r="H58" s="20">
        <v>31352.620989999999</v>
      </c>
      <c r="I58" s="20">
        <v>31352.6</v>
      </c>
      <c r="J58" s="20">
        <f t="shared" si="11"/>
        <v>5.3167502448722672</v>
      </c>
      <c r="K58" s="20">
        <f t="shared" si="12"/>
        <v>5.316746685406291</v>
      </c>
      <c r="L58" s="20">
        <f t="shared" si="9"/>
        <v>4479.4513938001573</v>
      </c>
      <c r="M58" s="20">
        <f t="shared" si="10"/>
        <v>4479.5827975425063</v>
      </c>
      <c r="N58" s="7"/>
      <c r="O58" s="3"/>
    </row>
    <row r="59" spans="1:15" ht="15" customHeight="1" x14ac:dyDescent="0.25">
      <c r="A59" s="9" t="s">
        <v>37</v>
      </c>
      <c r="B59" s="8" t="s">
        <v>33</v>
      </c>
      <c r="C59" s="8" t="s">
        <v>13</v>
      </c>
      <c r="D59" s="20">
        <v>2234.1799999999998</v>
      </c>
      <c r="E59" s="20">
        <v>2234.1999999999998</v>
      </c>
      <c r="F59" s="20">
        <v>362988.2</v>
      </c>
      <c r="G59" s="20">
        <v>362988.2</v>
      </c>
      <c r="H59" s="20">
        <v>75137.253630000007</v>
      </c>
      <c r="I59" s="20">
        <v>75137.3</v>
      </c>
      <c r="J59" s="20">
        <f t="shared" si="11"/>
        <v>20.699640823035022</v>
      </c>
      <c r="K59" s="20">
        <f t="shared" si="12"/>
        <v>20.699653597554963</v>
      </c>
      <c r="L59" s="20">
        <f t="shared" si="9"/>
        <v>3363.0796815834001</v>
      </c>
      <c r="M59" s="20">
        <f t="shared" si="10"/>
        <v>3363.0516515978875</v>
      </c>
      <c r="N59" s="7"/>
      <c r="O59" s="3"/>
    </row>
    <row r="60" spans="1:15" ht="15" customHeight="1" x14ac:dyDescent="0.25">
      <c r="A60" s="9" t="s">
        <v>36</v>
      </c>
      <c r="B60" s="8" t="s">
        <v>33</v>
      </c>
      <c r="C60" s="8" t="s">
        <v>18</v>
      </c>
      <c r="D60" s="20">
        <v>9779.88321</v>
      </c>
      <c r="E60" s="20">
        <v>9779.9</v>
      </c>
      <c r="F60" s="20">
        <v>51869.599999999999</v>
      </c>
      <c r="G60" s="20">
        <v>51869.599999999999</v>
      </c>
      <c r="H60" s="20">
        <v>11489.97889</v>
      </c>
      <c r="I60" s="20">
        <v>11490</v>
      </c>
      <c r="J60" s="20">
        <f t="shared" si="11"/>
        <v>22.151662804417231</v>
      </c>
      <c r="K60" s="20">
        <f t="shared" si="12"/>
        <v>22.151703502629672</v>
      </c>
      <c r="L60" s="20">
        <f t="shared" si="9"/>
        <v>117.4858497108781</v>
      </c>
      <c r="M60" s="20">
        <f t="shared" si="10"/>
        <v>117.48586386363868</v>
      </c>
      <c r="N60" s="7"/>
      <c r="O60" s="3"/>
    </row>
    <row r="61" spans="1:15" ht="42" customHeight="1" x14ac:dyDescent="0.25">
      <c r="A61" s="9" t="s">
        <v>35</v>
      </c>
      <c r="B61" s="8" t="s">
        <v>33</v>
      </c>
      <c r="C61" s="8" t="s">
        <v>25</v>
      </c>
      <c r="D61" s="20">
        <v>13043.03139</v>
      </c>
      <c r="E61" s="20">
        <v>13043</v>
      </c>
      <c r="F61" s="20">
        <v>67964.899999999994</v>
      </c>
      <c r="G61" s="20">
        <v>67964.899999999994</v>
      </c>
      <c r="H61" s="20">
        <v>21869.551619999998</v>
      </c>
      <c r="I61" s="20">
        <v>21869.5</v>
      </c>
      <c r="J61" s="20">
        <f t="shared" si="11"/>
        <v>32.177714702736267</v>
      </c>
      <c r="K61" s="20">
        <f t="shared" si="12"/>
        <v>32.177638751767454</v>
      </c>
      <c r="L61" s="20">
        <f t="shared" si="9"/>
        <v>167.67230689000127</v>
      </c>
      <c r="M61" s="20">
        <f t="shared" si="10"/>
        <v>167.67231465153722</v>
      </c>
      <c r="N61" s="7"/>
      <c r="O61" s="3"/>
    </row>
    <row r="62" spans="1:15" ht="15" customHeight="1" x14ac:dyDescent="0.25">
      <c r="A62" s="9" t="s">
        <v>34</v>
      </c>
      <c r="B62" s="8" t="s">
        <v>33</v>
      </c>
      <c r="C62" s="8" t="s">
        <v>33</v>
      </c>
      <c r="D62" s="20">
        <v>2966510.4286199999</v>
      </c>
      <c r="E62" s="20">
        <v>119328.6</v>
      </c>
      <c r="F62" s="20">
        <v>16990719.16787</v>
      </c>
      <c r="G62" s="20">
        <v>449548.4</v>
      </c>
      <c r="H62" s="20">
        <v>3441906.4125000001</v>
      </c>
      <c r="I62" s="20">
        <v>91588.1</v>
      </c>
      <c r="J62" s="20">
        <f t="shared" si="11"/>
        <v>20.257567549046168</v>
      </c>
      <c r="K62" s="20">
        <f t="shared" si="12"/>
        <v>20.373356906620067</v>
      </c>
      <c r="L62" s="20">
        <f t="shared" si="9"/>
        <v>116.02542769759117</v>
      </c>
      <c r="M62" s="20">
        <f t="shared" si="10"/>
        <v>76.752848856016072</v>
      </c>
      <c r="N62" s="7"/>
      <c r="O62" s="3"/>
    </row>
    <row r="63" spans="1:15" ht="15" customHeight="1" x14ac:dyDescent="0.25">
      <c r="A63" s="12" t="s">
        <v>32</v>
      </c>
      <c r="B63" s="11" t="s">
        <v>26</v>
      </c>
      <c r="C63" s="8" t="s">
        <v>0</v>
      </c>
      <c r="D63" s="21">
        <v>4791541.3</v>
      </c>
      <c r="E63" s="21">
        <v>4791541.3</v>
      </c>
      <c r="F63" s="21">
        <v>17189735.100000001</v>
      </c>
      <c r="G63" s="21">
        <v>17189735.100000001</v>
      </c>
      <c r="H63" s="21">
        <v>4182295.7</v>
      </c>
      <c r="I63" s="21">
        <v>4182295.7</v>
      </c>
      <c r="J63" s="21">
        <f t="shared" si="11"/>
        <v>24.330192848637903</v>
      </c>
      <c r="K63" s="21">
        <f t="shared" si="12"/>
        <v>24.330192848637903</v>
      </c>
      <c r="L63" s="21">
        <f t="shared" si="9"/>
        <v>87.284976548151633</v>
      </c>
      <c r="M63" s="21">
        <f t="shared" si="10"/>
        <v>87.284976548151633</v>
      </c>
      <c r="N63" s="4"/>
      <c r="O63" s="3"/>
    </row>
    <row r="64" spans="1:15" ht="15" customHeight="1" x14ac:dyDescent="0.25">
      <c r="A64" s="9" t="s">
        <v>31</v>
      </c>
      <c r="B64" s="8" t="s">
        <v>26</v>
      </c>
      <c r="C64" s="8" t="s">
        <v>7</v>
      </c>
      <c r="D64" s="20">
        <v>84061.5</v>
      </c>
      <c r="E64" s="20">
        <v>84061.5</v>
      </c>
      <c r="F64" s="20">
        <v>419705.59999999998</v>
      </c>
      <c r="G64" s="20">
        <v>419705.59999999998</v>
      </c>
      <c r="H64" s="20">
        <v>87346.7</v>
      </c>
      <c r="I64" s="20">
        <v>87346.7</v>
      </c>
      <c r="J64" s="20">
        <f t="shared" si="11"/>
        <v>20.811421148538404</v>
      </c>
      <c r="K64" s="20">
        <f t="shared" si="12"/>
        <v>20.811421148538404</v>
      </c>
      <c r="L64" s="20">
        <f t="shared" si="9"/>
        <v>103.90809109996849</v>
      </c>
      <c r="M64" s="20">
        <f t="shared" si="10"/>
        <v>103.90809109996849</v>
      </c>
      <c r="N64" s="7"/>
      <c r="O64" s="3"/>
    </row>
    <row r="65" spans="1:15" ht="15" customHeight="1" x14ac:dyDescent="0.25">
      <c r="A65" s="9" t="s">
        <v>30</v>
      </c>
      <c r="B65" s="8" t="s">
        <v>26</v>
      </c>
      <c r="C65" s="8" t="s">
        <v>5</v>
      </c>
      <c r="D65" s="20">
        <v>637366.1</v>
      </c>
      <c r="E65" s="20">
        <v>637366.1</v>
      </c>
      <c r="F65" s="20">
        <v>1569232.2</v>
      </c>
      <c r="G65" s="20">
        <v>1569232.2</v>
      </c>
      <c r="H65" s="20">
        <v>447466.9</v>
      </c>
      <c r="I65" s="20">
        <v>447466.9</v>
      </c>
      <c r="J65" s="20">
        <f t="shared" si="11"/>
        <v>28.515021550029374</v>
      </c>
      <c r="K65" s="20">
        <f t="shared" si="12"/>
        <v>28.515021550029374</v>
      </c>
      <c r="L65" s="20">
        <f t="shared" si="9"/>
        <v>70.20563221043605</v>
      </c>
      <c r="M65" s="20">
        <f t="shared" si="10"/>
        <v>70.20563221043605</v>
      </c>
      <c r="N65" s="7"/>
      <c r="O65" s="3"/>
    </row>
    <row r="66" spans="1:15" ht="15" customHeight="1" x14ac:dyDescent="0.25">
      <c r="A66" s="9" t="s">
        <v>29</v>
      </c>
      <c r="B66" s="8" t="s">
        <v>26</v>
      </c>
      <c r="C66" s="8" t="s">
        <v>2</v>
      </c>
      <c r="D66" s="20">
        <v>3820752.9</v>
      </c>
      <c r="E66" s="20">
        <v>3820752.9</v>
      </c>
      <c r="F66" s="20">
        <v>12947417.6</v>
      </c>
      <c r="G66" s="20">
        <v>12947417.6</v>
      </c>
      <c r="H66" s="20">
        <v>3181714.1</v>
      </c>
      <c r="I66" s="20">
        <v>3181714.1</v>
      </c>
      <c r="J66" s="20">
        <f t="shared" si="11"/>
        <v>24.574121251793098</v>
      </c>
      <c r="K66" s="20">
        <f t="shared" si="12"/>
        <v>24.574121251793098</v>
      </c>
      <c r="L66" s="20">
        <f t="shared" si="9"/>
        <v>83.274532095493541</v>
      </c>
      <c r="M66" s="20">
        <f t="shared" si="10"/>
        <v>83.274532095493541</v>
      </c>
      <c r="N66" s="7"/>
      <c r="O66" s="3"/>
    </row>
    <row r="67" spans="1:15" ht="15" customHeight="1" x14ac:dyDescent="0.25">
      <c r="A67" s="9" t="s">
        <v>28</v>
      </c>
      <c r="B67" s="8" t="s">
        <v>26</v>
      </c>
      <c r="C67" s="8" t="s">
        <v>13</v>
      </c>
      <c r="D67" s="20">
        <v>223952.3</v>
      </c>
      <c r="E67" s="20">
        <v>223952.3</v>
      </c>
      <c r="F67" s="20">
        <v>2061376.7</v>
      </c>
      <c r="G67" s="20">
        <v>2061376.7</v>
      </c>
      <c r="H67" s="20">
        <v>434275.8</v>
      </c>
      <c r="I67" s="20">
        <v>434275.8</v>
      </c>
      <c r="J67" s="20">
        <f t="shared" si="11"/>
        <v>21.067270237409787</v>
      </c>
      <c r="K67" s="20">
        <f t="shared" si="12"/>
        <v>21.067270237409787</v>
      </c>
      <c r="L67" s="20">
        <f t="shared" si="9"/>
        <v>193.91441838284314</v>
      </c>
      <c r="M67" s="20">
        <f t="shared" si="10"/>
        <v>193.91441838284314</v>
      </c>
      <c r="N67" s="7"/>
      <c r="O67" s="3"/>
    </row>
    <row r="68" spans="1:15" ht="25.5" x14ac:dyDescent="0.25">
      <c r="A68" s="9" t="s">
        <v>27</v>
      </c>
      <c r="B68" s="8" t="s">
        <v>26</v>
      </c>
      <c r="C68" s="8" t="s">
        <v>25</v>
      </c>
      <c r="D68" s="20">
        <v>25408.5</v>
      </c>
      <c r="E68" s="20">
        <v>25408.5</v>
      </c>
      <c r="F68" s="20">
        <v>192002.9</v>
      </c>
      <c r="G68" s="20">
        <v>192002.9</v>
      </c>
      <c r="H68" s="20">
        <v>31492.2</v>
      </c>
      <c r="I68" s="20">
        <v>31492.2</v>
      </c>
      <c r="J68" s="20">
        <f t="shared" si="11"/>
        <v>16.401939762368173</v>
      </c>
      <c r="K68" s="20">
        <f t="shared" si="12"/>
        <v>16.401939762368173</v>
      </c>
      <c r="L68" s="20">
        <f t="shared" si="9"/>
        <v>123.94356219375406</v>
      </c>
      <c r="M68" s="20">
        <f t="shared" si="10"/>
        <v>123.94356219375406</v>
      </c>
      <c r="N68" s="7"/>
      <c r="O68" s="3"/>
    </row>
    <row r="69" spans="1:15" ht="15" customHeight="1" x14ac:dyDescent="0.25">
      <c r="A69" s="12" t="s">
        <v>24</v>
      </c>
      <c r="B69" s="11" t="s">
        <v>19</v>
      </c>
      <c r="C69" s="8" t="s">
        <v>0</v>
      </c>
      <c r="D69" s="21">
        <v>105793.8</v>
      </c>
      <c r="E69" s="21">
        <v>105793.8</v>
      </c>
      <c r="F69" s="21">
        <v>707840.6</v>
      </c>
      <c r="G69" s="21">
        <v>707840.6</v>
      </c>
      <c r="H69" s="21">
        <v>181686</v>
      </c>
      <c r="I69" s="21">
        <v>181686</v>
      </c>
      <c r="J69" s="21">
        <f t="shared" si="11"/>
        <v>25.667643251884677</v>
      </c>
      <c r="K69" s="21">
        <f t="shared" si="12"/>
        <v>25.667643251884677</v>
      </c>
      <c r="L69" s="21">
        <f t="shared" si="9"/>
        <v>171.73596184275448</v>
      </c>
      <c r="M69" s="21">
        <f t="shared" si="10"/>
        <v>171.73596184275448</v>
      </c>
      <c r="N69" s="4"/>
      <c r="O69" s="3"/>
    </row>
    <row r="70" spans="1:15" ht="15" customHeight="1" x14ac:dyDescent="0.25">
      <c r="A70" s="10" t="s">
        <v>23</v>
      </c>
      <c r="B70" s="15" t="s">
        <v>19</v>
      </c>
      <c r="C70" s="14" t="s">
        <v>7</v>
      </c>
      <c r="D70" s="20">
        <v>6683.9</v>
      </c>
      <c r="E70" s="20">
        <v>6683.9</v>
      </c>
      <c r="F70" s="20">
        <v>64986.1</v>
      </c>
      <c r="G70" s="20">
        <v>64986.1</v>
      </c>
      <c r="H70" s="20">
        <v>6452</v>
      </c>
      <c r="I70" s="20">
        <v>6452</v>
      </c>
      <c r="J70" s="20">
        <f t="shared" si="11"/>
        <v>9.9282769699981994</v>
      </c>
      <c r="K70" s="20">
        <f t="shared" si="12"/>
        <v>9.9282769699981994</v>
      </c>
      <c r="L70" s="20">
        <f t="shared" si="9"/>
        <v>96.53046873831147</v>
      </c>
      <c r="M70" s="20">
        <f t="shared" si="10"/>
        <v>96.53046873831147</v>
      </c>
      <c r="N70" s="4"/>
      <c r="O70" s="3"/>
    </row>
    <row r="71" spans="1:15" ht="15" customHeight="1" x14ac:dyDescent="0.25">
      <c r="A71" s="9" t="s">
        <v>22</v>
      </c>
      <c r="B71" s="8" t="s">
        <v>19</v>
      </c>
      <c r="C71" s="8" t="s">
        <v>5</v>
      </c>
      <c r="D71" s="20">
        <v>15246.9</v>
      </c>
      <c r="E71" s="20">
        <v>15246.9</v>
      </c>
      <c r="F71" s="20">
        <v>348481.5</v>
      </c>
      <c r="G71" s="20">
        <v>348481.5</v>
      </c>
      <c r="H71" s="20">
        <v>84938.4</v>
      </c>
      <c r="I71" s="20">
        <v>84938.4</v>
      </c>
      <c r="J71" s="20">
        <f t="shared" si="11"/>
        <v>24.373862027109041</v>
      </c>
      <c r="K71" s="20">
        <f t="shared" si="12"/>
        <v>24.373862027109041</v>
      </c>
      <c r="L71" s="20">
        <f t="shared" si="9"/>
        <v>557.08635853845692</v>
      </c>
      <c r="M71" s="20">
        <f t="shared" si="10"/>
        <v>557.08635853845692</v>
      </c>
      <c r="N71" s="7"/>
      <c r="O71" s="3"/>
    </row>
    <row r="72" spans="1:15" ht="15" customHeight="1" x14ac:dyDescent="0.25">
      <c r="A72" s="9" t="s">
        <v>21</v>
      </c>
      <c r="B72" s="8" t="s">
        <v>19</v>
      </c>
      <c r="C72" s="8" t="s">
        <v>2</v>
      </c>
      <c r="D72" s="20">
        <v>76842.899999999994</v>
      </c>
      <c r="E72" s="20">
        <v>76842.899999999994</v>
      </c>
      <c r="F72" s="20">
        <v>260302.3</v>
      </c>
      <c r="G72" s="20">
        <v>260302.3</v>
      </c>
      <c r="H72" s="20">
        <v>81425.7</v>
      </c>
      <c r="I72" s="20">
        <v>81425.7</v>
      </c>
      <c r="J72" s="20">
        <f t="shared" si="11"/>
        <v>31.281206504898346</v>
      </c>
      <c r="K72" s="20">
        <f t="shared" si="12"/>
        <v>31.281206504898346</v>
      </c>
      <c r="L72" s="20">
        <f t="shared" si="9"/>
        <v>105.96385612724141</v>
      </c>
      <c r="M72" s="20">
        <f t="shared" si="10"/>
        <v>105.96385612724141</v>
      </c>
      <c r="N72" s="7"/>
      <c r="O72" s="3"/>
    </row>
    <row r="73" spans="1:15" ht="25.5" x14ac:dyDescent="0.25">
      <c r="A73" s="9" t="s">
        <v>20</v>
      </c>
      <c r="B73" s="8" t="s">
        <v>19</v>
      </c>
      <c r="C73" s="8" t="s">
        <v>18</v>
      </c>
      <c r="D73" s="20">
        <v>7020.1</v>
      </c>
      <c r="E73" s="20">
        <v>7020.1</v>
      </c>
      <c r="F73" s="20">
        <v>34070.699999999997</v>
      </c>
      <c r="G73" s="20">
        <v>34070.699999999997</v>
      </c>
      <c r="H73" s="20">
        <v>8869.9</v>
      </c>
      <c r="I73" s="20">
        <v>8869.9</v>
      </c>
      <c r="J73" s="20">
        <f t="shared" si="11"/>
        <v>26.03380617363306</v>
      </c>
      <c r="K73" s="20">
        <f t="shared" si="12"/>
        <v>26.03380617363306</v>
      </c>
      <c r="L73" s="20">
        <f t="shared" si="9"/>
        <v>126.35005199356132</v>
      </c>
      <c r="M73" s="20">
        <f t="shared" si="10"/>
        <v>126.35005199356132</v>
      </c>
      <c r="N73" s="7"/>
      <c r="O73" s="3"/>
    </row>
    <row r="74" spans="1:15" ht="15" customHeight="1" x14ac:dyDescent="0.25">
      <c r="A74" s="12" t="s">
        <v>17</v>
      </c>
      <c r="B74" s="11" t="s">
        <v>14</v>
      </c>
      <c r="C74" s="8" t="s">
        <v>0</v>
      </c>
      <c r="D74" s="21">
        <v>7970</v>
      </c>
      <c r="E74" s="21">
        <v>7970</v>
      </c>
      <c r="F74" s="21">
        <v>42971.7</v>
      </c>
      <c r="G74" s="21">
        <v>42971.7</v>
      </c>
      <c r="H74" s="21">
        <v>8907.5</v>
      </c>
      <c r="I74" s="21">
        <v>8907.5</v>
      </c>
      <c r="J74" s="21">
        <f t="shared" si="11"/>
        <v>20.7287586946758</v>
      </c>
      <c r="K74" s="21">
        <f t="shared" si="12"/>
        <v>20.7287586946758</v>
      </c>
      <c r="L74" s="21">
        <f t="shared" si="9"/>
        <v>111.76286072772899</v>
      </c>
      <c r="M74" s="21">
        <f t="shared" si="10"/>
        <v>111.76286072772899</v>
      </c>
      <c r="N74" s="4"/>
      <c r="O74" s="3"/>
    </row>
    <row r="75" spans="1:15" ht="15" customHeight="1" x14ac:dyDescent="0.25">
      <c r="A75" s="9" t="s">
        <v>16</v>
      </c>
      <c r="B75" s="13" t="s">
        <v>14</v>
      </c>
      <c r="C75" s="14" t="s">
        <v>7</v>
      </c>
      <c r="D75" s="20">
        <v>219</v>
      </c>
      <c r="E75" s="20">
        <v>219</v>
      </c>
      <c r="F75" s="20">
        <v>243.6</v>
      </c>
      <c r="G75" s="20">
        <v>243.6</v>
      </c>
      <c r="H75" s="20">
        <v>243.6</v>
      </c>
      <c r="I75" s="20">
        <v>243.6</v>
      </c>
      <c r="J75" s="20">
        <f t="shared" si="11"/>
        <v>100</v>
      </c>
      <c r="K75" s="20">
        <f t="shared" si="12"/>
        <v>100</v>
      </c>
      <c r="L75" s="20">
        <f t="shared" si="9"/>
        <v>111.23287671232876</v>
      </c>
      <c r="M75" s="20">
        <f t="shared" si="10"/>
        <v>111.23287671232876</v>
      </c>
      <c r="N75" s="4"/>
      <c r="O75" s="3"/>
    </row>
    <row r="76" spans="1:15" ht="15" customHeight="1" x14ac:dyDescent="0.25">
      <c r="A76" s="9" t="s">
        <v>15</v>
      </c>
      <c r="B76" s="8" t="s">
        <v>14</v>
      </c>
      <c r="C76" s="8" t="s">
        <v>5</v>
      </c>
      <c r="D76" s="20">
        <v>7751</v>
      </c>
      <c r="E76" s="20">
        <v>7751</v>
      </c>
      <c r="F76" s="20">
        <v>42728.1</v>
      </c>
      <c r="G76" s="20">
        <v>42728.1</v>
      </c>
      <c r="H76" s="20">
        <v>8663.9</v>
      </c>
      <c r="I76" s="20">
        <v>8663.9</v>
      </c>
      <c r="J76" s="20">
        <f t="shared" si="11"/>
        <v>20.276820172205177</v>
      </c>
      <c r="K76" s="20">
        <f t="shared" si="12"/>
        <v>20.276820172205177</v>
      </c>
      <c r="L76" s="20">
        <f t="shared" si="9"/>
        <v>111.77783511804928</v>
      </c>
      <c r="M76" s="20">
        <f t="shared" si="10"/>
        <v>111.77783511804928</v>
      </c>
      <c r="N76" s="7"/>
      <c r="O76" s="3"/>
    </row>
    <row r="77" spans="1:15" ht="25.5" x14ac:dyDescent="0.25">
      <c r="A77" s="12" t="s">
        <v>12</v>
      </c>
      <c r="B77" s="11" t="s">
        <v>10</v>
      </c>
      <c r="C77" s="8" t="s">
        <v>0</v>
      </c>
      <c r="D77" s="21">
        <v>351598.7</v>
      </c>
      <c r="E77" s="21">
        <v>351598.7</v>
      </c>
      <c r="F77" s="21">
        <v>1880002.5</v>
      </c>
      <c r="G77" s="21">
        <v>1880002.5</v>
      </c>
      <c r="H77" s="21">
        <v>291864.7</v>
      </c>
      <c r="I77" s="21">
        <v>291864.7</v>
      </c>
      <c r="J77" s="21">
        <f t="shared" si="11"/>
        <v>15.524697440561916</v>
      </c>
      <c r="K77" s="21">
        <f t="shared" si="12"/>
        <v>15.524697440561916</v>
      </c>
      <c r="L77" s="21">
        <f t="shared" si="9"/>
        <v>83.010744920274163</v>
      </c>
      <c r="M77" s="21">
        <f t="shared" si="10"/>
        <v>83.010744920274163</v>
      </c>
      <c r="N77" s="4"/>
      <c r="O77" s="3"/>
    </row>
    <row r="78" spans="1:15" ht="25.5" x14ac:dyDescent="0.25">
      <c r="A78" s="9" t="s">
        <v>11</v>
      </c>
      <c r="B78" s="8" t="s">
        <v>10</v>
      </c>
      <c r="C78" s="8" t="s">
        <v>7</v>
      </c>
      <c r="D78" s="20">
        <v>351598.7</v>
      </c>
      <c r="E78" s="20">
        <v>351598.7</v>
      </c>
      <c r="F78" s="20">
        <v>1880002.5</v>
      </c>
      <c r="G78" s="20">
        <v>1880002.5</v>
      </c>
      <c r="H78" s="20">
        <v>291864.7</v>
      </c>
      <c r="I78" s="20">
        <v>291864.7</v>
      </c>
      <c r="J78" s="20">
        <f t="shared" si="11"/>
        <v>15.524697440561916</v>
      </c>
      <c r="K78" s="20">
        <f t="shared" si="12"/>
        <v>15.524697440561916</v>
      </c>
      <c r="L78" s="20">
        <f t="shared" si="9"/>
        <v>83.010744920274163</v>
      </c>
      <c r="M78" s="20">
        <f t="shared" si="10"/>
        <v>83.010744920274163</v>
      </c>
      <c r="N78" s="7"/>
      <c r="O78" s="3"/>
    </row>
    <row r="79" spans="1:15" ht="43.5" customHeight="1" x14ac:dyDescent="0.25">
      <c r="A79" s="12" t="s">
        <v>9</v>
      </c>
      <c r="B79" s="11" t="s">
        <v>3</v>
      </c>
      <c r="C79" s="8"/>
      <c r="D79" s="21">
        <v>91</v>
      </c>
      <c r="E79" s="21">
        <v>91</v>
      </c>
      <c r="F79" s="22">
        <v>0</v>
      </c>
      <c r="G79" s="22">
        <v>0</v>
      </c>
      <c r="H79" s="21">
        <v>3.2</v>
      </c>
      <c r="I79" s="21">
        <v>3.2</v>
      </c>
      <c r="J79" s="21" t="s">
        <v>109</v>
      </c>
      <c r="K79" s="21" t="s">
        <v>109</v>
      </c>
      <c r="L79" s="21">
        <f t="shared" si="9"/>
        <v>3.5164835164835164</v>
      </c>
      <c r="M79" s="21">
        <f t="shared" si="10"/>
        <v>3.5164835164835164</v>
      </c>
      <c r="N79" s="7"/>
      <c r="O79" s="3"/>
    </row>
    <row r="80" spans="1:15" ht="43.5" customHeight="1" x14ac:dyDescent="0.25">
      <c r="A80" s="9" t="s">
        <v>8</v>
      </c>
      <c r="B80" s="8" t="s">
        <v>3</v>
      </c>
      <c r="C80" s="8" t="s">
        <v>7</v>
      </c>
      <c r="D80" s="20">
        <v>52.7</v>
      </c>
      <c r="E80" s="20">
        <v>52.7</v>
      </c>
      <c r="F80" s="20">
        <v>0</v>
      </c>
      <c r="G80" s="20">
        <v>0</v>
      </c>
      <c r="H80" s="20">
        <v>3.2</v>
      </c>
      <c r="I80" s="20">
        <v>3.2</v>
      </c>
      <c r="J80" s="20" t="s">
        <v>109</v>
      </c>
      <c r="K80" s="20" t="s">
        <v>109</v>
      </c>
      <c r="L80" s="20">
        <f t="shared" si="9"/>
        <v>6.0721062618595827</v>
      </c>
      <c r="M80" s="20">
        <f t="shared" si="10"/>
        <v>6.0721062618595827</v>
      </c>
      <c r="N80" s="7"/>
      <c r="O80" s="3"/>
    </row>
    <row r="81" spans="1:15" ht="12.75" customHeight="1" x14ac:dyDescent="0.25">
      <c r="A81" s="10" t="s">
        <v>6</v>
      </c>
      <c r="B81" s="8" t="s">
        <v>3</v>
      </c>
      <c r="C81" s="8" t="s">
        <v>5</v>
      </c>
      <c r="D81" s="20">
        <v>26.1</v>
      </c>
      <c r="E81" s="20">
        <v>26.1</v>
      </c>
      <c r="F81" s="20">
        <v>0</v>
      </c>
      <c r="G81" s="20">
        <v>0</v>
      </c>
      <c r="H81" s="20">
        <v>0</v>
      </c>
      <c r="I81" s="20">
        <v>0</v>
      </c>
      <c r="J81" s="20" t="s">
        <v>109</v>
      </c>
      <c r="K81" s="20" t="s">
        <v>109</v>
      </c>
      <c r="L81" s="20">
        <f t="shared" si="9"/>
        <v>0</v>
      </c>
      <c r="M81" s="20">
        <f t="shared" si="10"/>
        <v>0</v>
      </c>
      <c r="N81" s="7"/>
      <c r="O81" s="3"/>
    </row>
    <row r="82" spans="1:15" ht="25.5" x14ac:dyDescent="0.25">
      <c r="A82" s="9" t="s">
        <v>4</v>
      </c>
      <c r="B82" s="8" t="s">
        <v>3</v>
      </c>
      <c r="C82" s="8" t="s">
        <v>2</v>
      </c>
      <c r="D82" s="20">
        <v>12.2</v>
      </c>
      <c r="E82" s="20">
        <v>12.2</v>
      </c>
      <c r="F82" s="20">
        <v>0</v>
      </c>
      <c r="G82" s="20">
        <v>0</v>
      </c>
      <c r="H82" s="20">
        <v>0</v>
      </c>
      <c r="I82" s="20">
        <v>0</v>
      </c>
      <c r="J82" s="20" t="s">
        <v>109</v>
      </c>
      <c r="K82" s="20" t="s">
        <v>109</v>
      </c>
      <c r="L82" s="20">
        <f t="shared" si="9"/>
        <v>0</v>
      </c>
      <c r="M82" s="20">
        <f t="shared" si="10"/>
        <v>0</v>
      </c>
      <c r="N82" s="7"/>
      <c r="O82" s="3"/>
    </row>
    <row r="83" spans="1:15" ht="15" customHeight="1" x14ac:dyDescent="0.25">
      <c r="A83" s="6" t="s">
        <v>1</v>
      </c>
      <c r="B83" s="5" t="s">
        <v>0</v>
      </c>
      <c r="C83" s="5" t="s">
        <v>0</v>
      </c>
      <c r="D83" s="21">
        <f>D5+D14+D17+D23+D32+D38+D44+D52+D56+D63+D69+D74+D77+D79</f>
        <v>16662133.621929999</v>
      </c>
      <c r="E83" s="21">
        <f>E5+E14+E17+E23+E32+E38+E44+E52+E56+E63+E69+E74+E77+E79</f>
        <v>13800097.199999999</v>
      </c>
      <c r="F83" s="21">
        <f>F5+F14+F17+F23+F32+F38+F44+F52+F56+F63+F69+F74+F77+F79-0.1</f>
        <v>80291458.200000003</v>
      </c>
      <c r="G83" s="21">
        <v>63652612.000000007</v>
      </c>
      <c r="H83" s="21">
        <f>H5+H14+H17+H23+H32+H38+H44+H52+H56+H63+H69+H74+H77+H79</f>
        <v>17690529.148119997</v>
      </c>
      <c r="I83" s="21">
        <f>I5+I14+I17+I23+I32+I38+I44+I52+I56+I63+I69+I74+I77+I79</f>
        <v>14325669.199999999</v>
      </c>
      <c r="J83" s="21">
        <f>H83/F83*100</f>
        <v>22.032890602203555</v>
      </c>
      <c r="K83" s="21">
        <f>I83/G83*100</f>
        <v>22.506019391631561</v>
      </c>
      <c r="L83" s="21">
        <f t="shared" si="9"/>
        <v>106.17205184836874</v>
      </c>
      <c r="M83" s="21">
        <f t="shared" si="10"/>
        <v>103.80846592877622</v>
      </c>
      <c r="N83" s="4"/>
      <c r="O83" s="3"/>
    </row>
  </sheetData>
  <mergeCells count="13">
    <mergeCell ref="H3:H4"/>
    <mergeCell ref="J3:J4"/>
    <mergeCell ref="L3:L4"/>
    <mergeCell ref="A1:M1"/>
    <mergeCell ref="A3:A4"/>
    <mergeCell ref="B3:C3"/>
    <mergeCell ref="E3:E4"/>
    <mergeCell ref="G3:G4"/>
    <mergeCell ref="I3:I4"/>
    <mergeCell ref="K3:K4"/>
    <mergeCell ref="M3:M4"/>
    <mergeCell ref="D3:D4"/>
    <mergeCell ref="F3:F4"/>
  </mergeCells>
  <pageMargins left="0.59055118110236227" right="0.39370078740157483" top="0.59055118110236227" bottom="0.62992125984251968" header="0.31496062992125984" footer="0.31496062992125984"/>
  <pageSetup paperSize="9" scale="75" orientation="portrait" useFirstPageNumber="1" r:id="rId1"/>
  <headerFooter>
    <oddHeader xml:space="preserve">&amp;C&amp;P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Расходы конс. бюджет</vt:lpstr>
      <vt:lpstr>'Расходы конс. бюджет'!Область_печати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Анастасия Гаранина</dc:creator>
  <cp:lastModifiedBy>Анастасия Гаранина</cp:lastModifiedBy>
  <dcterms:created xsi:type="dcterms:W3CDTF">2018-08-07T05:44:21Z</dcterms:created>
  <dcterms:modified xsi:type="dcterms:W3CDTF">2018-08-09T05:04:56Z</dcterms:modified>
</cp:coreProperties>
</file>