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60" windowWidth="20640" windowHeight="11760"/>
  </bookViews>
  <sheets>
    <sheet name="функц2014(прил)" sheetId="1" r:id="rId1"/>
    <sheet name="ведомст2014(прил)" sheetId="2" r:id="rId2"/>
  </sheets>
  <definedNames>
    <definedName name="_xlnm._FilterDatabase" localSheetId="1" hidden="1">'ведомст2014(прил)'!$A$6:$X$2650</definedName>
    <definedName name="_xlnm._FilterDatabase" localSheetId="0" hidden="1">'функц2014(прил)'!$A$7:$D$79</definedName>
    <definedName name="_xlnm.Print_Titles" localSheetId="1">'ведомст2014(прил)'!$7:$7</definedName>
    <definedName name="_xlnm.Print_Titles" localSheetId="0">'функц2014(прил)'!$8:$8</definedName>
    <definedName name="_xlnm.Print_Area" localSheetId="1">'ведомст2014(прил)'!$A$1:$G$2654</definedName>
    <definedName name="_xlnm.Print_Area" localSheetId="0">'функц2014(прил)'!$A$1:$D$81</definedName>
  </definedNames>
  <calcPr calcId="125725"/>
</workbook>
</file>

<file path=xl/calcChain.xml><?xml version="1.0" encoding="utf-8"?>
<calcChain xmlns="http://schemas.openxmlformats.org/spreadsheetml/2006/main">
  <c r="G1469" i="2"/>
  <c r="G1049"/>
  <c r="G58"/>
  <c r="G272"/>
  <c r="G270"/>
  <c r="G187"/>
  <c r="G185"/>
  <c r="G2564"/>
  <c r="G2563" s="1"/>
  <c r="G2543"/>
  <c r="G2542" s="1"/>
  <c r="G1700"/>
  <c r="G1699" s="1"/>
  <c r="G1558"/>
  <c r="G1557" s="1"/>
  <c r="G1524"/>
  <c r="G1522"/>
  <c r="G420"/>
  <c r="G2513"/>
  <c r="G2512" s="1"/>
  <c r="G975"/>
  <c r="G974" s="1"/>
  <c r="G973" s="1"/>
  <c r="G1568"/>
  <c r="G1567" s="1"/>
  <c r="G1566" s="1"/>
  <c r="G1563"/>
  <c r="G1562" s="1"/>
  <c r="G1561" s="1"/>
  <c r="G1492"/>
  <c r="G1491" s="1"/>
  <c r="G79"/>
  <c r="G1224"/>
  <c r="G1521" l="1"/>
  <c r="G1520" s="1"/>
  <c r="G269"/>
  <c r="G268" s="1"/>
  <c r="G184"/>
  <c r="G1560"/>
  <c r="G1318"/>
  <c r="G2648"/>
  <c r="G2646"/>
  <c r="G2644"/>
  <c r="G2637"/>
  <c r="G2636" s="1"/>
  <c r="G2635" s="1"/>
  <c r="G2633"/>
  <c r="G2632" s="1"/>
  <c r="G2628"/>
  <c r="G2627" s="1"/>
  <c r="G2625"/>
  <c r="G2624" s="1"/>
  <c r="G2622"/>
  <c r="G2621" s="1"/>
  <c r="G2617"/>
  <c r="G2616" s="1"/>
  <c r="G2613"/>
  <c r="G2612" s="1"/>
  <c r="G2611" s="1"/>
  <c r="G2609"/>
  <c r="G2608" s="1"/>
  <c r="G2606"/>
  <c r="G2605" s="1"/>
  <c r="G2603"/>
  <c r="G2602" s="1"/>
  <c r="G2600"/>
  <c r="G2599" s="1"/>
  <c r="G2597"/>
  <c r="G2596" s="1"/>
  <c r="G2594"/>
  <c r="G2593" s="1"/>
  <c r="G2591"/>
  <c r="G2590" s="1"/>
  <c r="G2588"/>
  <c r="G2587" s="1"/>
  <c r="G2585"/>
  <c r="G2584" s="1"/>
  <c r="G2582"/>
  <c r="G2581" s="1"/>
  <c r="G2579"/>
  <c r="G2578" s="1"/>
  <c r="G2576"/>
  <c r="G2575" s="1"/>
  <c r="G2573"/>
  <c r="G2572" s="1"/>
  <c r="G2570"/>
  <c r="G2569" s="1"/>
  <c r="G2567"/>
  <c r="G2566" s="1"/>
  <c r="G2561"/>
  <c r="G2560" s="1"/>
  <c r="G2558"/>
  <c r="G2557" s="1"/>
  <c r="G2555"/>
  <c r="G2554" s="1"/>
  <c r="G2552"/>
  <c r="G2551" s="1"/>
  <c r="G2549"/>
  <c r="G2548" s="1"/>
  <c r="G2546"/>
  <c r="G2545" s="1"/>
  <c r="G2540"/>
  <c r="G2539" s="1"/>
  <c r="G2537"/>
  <c r="G2536" s="1"/>
  <c r="G2534"/>
  <c r="G2533" s="1"/>
  <c r="G2531"/>
  <c r="G2530" s="1"/>
  <c r="G2528"/>
  <c r="G2527" s="1"/>
  <c r="G2525"/>
  <c r="G2524" s="1"/>
  <c r="G2522"/>
  <c r="G2521" s="1"/>
  <c r="G2519"/>
  <c r="G2518" s="1"/>
  <c r="G2516"/>
  <c r="G2515" s="1"/>
  <c r="G2510"/>
  <c r="G2509" s="1"/>
  <c r="G2507"/>
  <c r="G2505"/>
  <c r="G2502"/>
  <c r="G2501" s="1"/>
  <c r="G2499"/>
  <c r="G2498" s="1"/>
  <c r="G2496"/>
  <c r="G2495" s="1"/>
  <c r="G2491"/>
  <c r="G2490" s="1"/>
  <c r="G2489" s="1"/>
  <c r="G2487"/>
  <c r="G2485"/>
  <c r="G2483"/>
  <c r="G2477"/>
  <c r="G2476" s="1"/>
  <c r="G2475" s="1"/>
  <c r="G2474" s="1"/>
  <c r="G2473" s="1"/>
  <c r="G2470"/>
  <c r="G2468"/>
  <c r="G2461"/>
  <c r="G2460" s="1"/>
  <c r="G2459" s="1"/>
  <c r="G2457"/>
  <c r="G2455"/>
  <c r="G2450"/>
  <c r="G2449" s="1"/>
  <c r="G2448" s="1"/>
  <c r="G2447" s="1"/>
  <c r="G2443"/>
  <c r="G2441"/>
  <c r="G2436"/>
  <c r="G2435" s="1"/>
  <c r="G2433"/>
  <c r="G2432" s="1"/>
  <c r="G2430"/>
  <c r="G2428"/>
  <c r="G2426"/>
  <c r="G2424"/>
  <c r="G2417"/>
  <c r="G2416" s="1"/>
  <c r="G2415" s="1"/>
  <c r="G2413"/>
  <c r="G2412" s="1"/>
  <c r="G2410"/>
  <c r="G2409" s="1"/>
  <c r="G2408" s="1"/>
  <c r="G2406"/>
  <c r="G2404"/>
  <c r="G2402"/>
  <c r="G2396"/>
  <c r="G2395" s="1"/>
  <c r="G2394" s="1"/>
  <c r="G2393" s="1"/>
  <c r="G2392" s="1"/>
  <c r="G2389"/>
  <c r="G2387"/>
  <c r="G2385"/>
  <c r="G2383"/>
  <c r="G2378"/>
  <c r="G2377" s="1"/>
  <c r="G2376" s="1"/>
  <c r="G2375" s="1"/>
  <c r="G2372"/>
  <c r="G2370"/>
  <c r="G2368"/>
  <c r="G2363"/>
  <c r="G2362" s="1"/>
  <c r="G2359"/>
  <c r="G2358" s="1"/>
  <c r="G2356"/>
  <c r="G2355" s="1"/>
  <c r="G2352"/>
  <c r="G2351" s="1"/>
  <c r="G2348"/>
  <c r="G2347" s="1"/>
  <c r="G2346" s="1"/>
  <c r="G2344"/>
  <c r="G2342"/>
  <c r="G2340"/>
  <c r="G2335"/>
  <c r="G2334" s="1"/>
  <c r="G2333" s="1"/>
  <c r="G2329"/>
  <c r="G2328" s="1"/>
  <c r="G2327" s="1"/>
  <c r="G2326" s="1"/>
  <c r="G2325" s="1"/>
  <c r="G2322"/>
  <c r="G2320"/>
  <c r="G2318"/>
  <c r="G2312"/>
  <c r="G2311" s="1"/>
  <c r="G2310" s="1"/>
  <c r="G2309" s="1"/>
  <c r="G2308" s="1"/>
  <c r="G2305"/>
  <c r="G2303"/>
  <c r="G2301"/>
  <c r="G2295"/>
  <c r="G2294" s="1"/>
  <c r="G2293" s="1"/>
  <c r="G2292" s="1"/>
  <c r="G2291" s="1"/>
  <c r="G2288"/>
  <c r="G2286"/>
  <c r="G2284"/>
  <c r="G2278"/>
  <c r="G2277" s="1"/>
  <c r="G2276" s="1"/>
  <c r="G2275" s="1"/>
  <c r="G2274" s="1"/>
  <c r="G2271"/>
  <c r="G2270" s="1"/>
  <c r="G2268"/>
  <c r="G2267" s="1"/>
  <c r="G2264"/>
  <c r="G2262"/>
  <c r="G2260"/>
  <c r="G2256"/>
  <c r="G2254"/>
  <c r="G2248"/>
  <c r="G2247" s="1"/>
  <c r="G2246" s="1"/>
  <c r="G2245" s="1"/>
  <c r="G2244" s="1"/>
  <c r="G2241"/>
  <c r="G2240" s="1"/>
  <c r="G2239" s="1"/>
  <c r="G2238" s="1"/>
  <c r="G2236"/>
  <c r="G2235" s="1"/>
  <c r="G2233"/>
  <c r="G2231"/>
  <c r="G2229"/>
  <c r="G2222"/>
  <c r="G2221" s="1"/>
  <c r="G2219"/>
  <c r="G2218" s="1"/>
  <c r="G2216"/>
  <c r="G2214"/>
  <c r="G2212"/>
  <c r="G2205"/>
  <c r="G2204" s="1"/>
  <c r="G2203" s="1"/>
  <c r="G2201"/>
  <c r="G2199"/>
  <c r="G2197"/>
  <c r="G2190"/>
  <c r="G2189" s="1"/>
  <c r="G2188" s="1"/>
  <c r="G2186"/>
  <c r="G2184"/>
  <c r="G2182"/>
  <c r="G2178"/>
  <c r="G2177" s="1"/>
  <c r="G2176" s="1"/>
  <c r="G2172"/>
  <c r="G2170"/>
  <c r="G2168"/>
  <c r="G2163"/>
  <c r="G2162" s="1"/>
  <c r="G2160"/>
  <c r="G2159" s="1"/>
  <c r="G2157"/>
  <c r="G2156" s="1"/>
  <c r="G2149"/>
  <c r="G2148" s="1"/>
  <c r="G2147" s="1"/>
  <c r="G2146" s="1"/>
  <c r="G2145" s="1"/>
  <c r="G2143"/>
  <c r="G2141"/>
  <c r="G2137"/>
  <c r="G2135"/>
  <c r="G2133"/>
  <c r="G2126"/>
  <c r="G2125" s="1"/>
  <c r="G2124" s="1"/>
  <c r="G2123" s="1"/>
  <c r="G2121"/>
  <c r="G2119"/>
  <c r="G2117"/>
  <c r="G2110"/>
  <c r="G2109" s="1"/>
  <c r="G2104"/>
  <c r="G2103" s="1"/>
  <c r="G2102" s="1"/>
  <c r="G2100"/>
  <c r="G2099" s="1"/>
  <c r="G2096"/>
  <c r="G2094"/>
  <c r="G2092"/>
  <c r="G2087"/>
  <c r="G2086" s="1"/>
  <c r="G2085" s="1"/>
  <c r="G2083"/>
  <c r="G2081"/>
  <c r="G2077"/>
  <c r="G2075"/>
  <c r="G2073"/>
  <c r="G2067"/>
  <c r="G2066" s="1"/>
  <c r="G2065" s="1"/>
  <c r="G2064" s="1"/>
  <c r="G2063" s="1"/>
  <c r="G2061"/>
  <c r="G2060" s="1"/>
  <c r="G2059" s="1"/>
  <c r="G2058" s="1"/>
  <c r="G2057" s="1"/>
  <c r="G2054"/>
  <c r="G2053" s="1"/>
  <c r="G2052" s="1"/>
  <c r="G2051" s="1"/>
  <c r="G2050" s="1"/>
  <c r="G2049" s="1"/>
  <c r="G2047"/>
  <c r="G2046" s="1"/>
  <c r="G2045" s="1"/>
  <c r="G2043"/>
  <c r="G2042" s="1"/>
  <c r="G2041" s="1"/>
  <c r="G2039"/>
  <c r="G2037"/>
  <c r="G2033"/>
  <c r="G2032" s="1"/>
  <c r="G2030"/>
  <c r="G2029" s="1"/>
  <c r="G2025"/>
  <c r="G2024" s="1"/>
  <c r="G2023" s="1"/>
  <c r="G2021"/>
  <c r="G2020" s="1"/>
  <c r="G2017"/>
  <c r="G2016" s="1"/>
  <c r="G2015" s="1"/>
  <c r="G2013"/>
  <c r="G2012" s="1"/>
  <c r="G2011" s="1"/>
  <c r="G2008"/>
  <c r="G2007" s="1"/>
  <c r="G2005"/>
  <c r="G2004" s="1"/>
  <c r="G2002"/>
  <c r="G2001" s="1"/>
  <c r="G1999"/>
  <c r="G1998" s="1"/>
  <c r="G1996"/>
  <c r="G1995" s="1"/>
  <c r="G1993"/>
  <c r="G1992" s="1"/>
  <c r="G1990"/>
  <c r="G1989" s="1"/>
  <c r="G1986"/>
  <c r="G1985" s="1"/>
  <c r="G1983"/>
  <c r="G1982" s="1"/>
  <c r="G1978"/>
  <c r="G1977" s="1"/>
  <c r="G1975"/>
  <c r="G1974" s="1"/>
  <c r="G1973" s="1"/>
  <c r="G1969"/>
  <c r="G1968" s="1"/>
  <c r="G1966"/>
  <c r="G1965" s="1"/>
  <c r="G1963"/>
  <c r="G1962" s="1"/>
  <c r="G1959"/>
  <c r="G1958" s="1"/>
  <c r="G1957" s="1"/>
  <c r="G1954"/>
  <c r="G1953" s="1"/>
  <c r="G1951"/>
  <c r="G1950" s="1"/>
  <c r="G1949" s="1"/>
  <c r="G1945"/>
  <c r="G1944" s="1"/>
  <c r="G1942"/>
  <c r="G1940"/>
  <c r="G1936"/>
  <c r="G1934"/>
  <c r="G1929"/>
  <c r="G1928" s="1"/>
  <c r="G1926"/>
  <c r="G1925" s="1"/>
  <c r="G1922"/>
  <c r="G1921" s="1"/>
  <c r="G1919"/>
  <c r="G1918" s="1"/>
  <c r="G1917" s="1"/>
  <c r="G1913"/>
  <c r="G1912" s="1"/>
  <c r="G1910"/>
  <c r="G1909" s="1"/>
  <c r="G1906"/>
  <c r="G1905" s="1"/>
  <c r="G1904" s="1"/>
  <c r="G1902"/>
  <c r="G1900"/>
  <c r="G1895"/>
  <c r="G1893"/>
  <c r="G1890"/>
  <c r="G1889" s="1"/>
  <c r="G1887"/>
  <c r="G1886" s="1"/>
  <c r="G1883"/>
  <c r="G1882" s="1"/>
  <c r="G1880"/>
  <c r="G1879" s="1"/>
  <c r="G1876"/>
  <c r="G1874"/>
  <c r="G1871"/>
  <c r="G1870" s="1"/>
  <c r="G1869" s="1"/>
  <c r="G1866"/>
  <c r="G1865" s="1"/>
  <c r="G1864" s="1"/>
  <c r="G1862"/>
  <c r="G1861" s="1"/>
  <c r="G1860" s="1"/>
  <c r="G1858"/>
  <c r="G1857" s="1"/>
  <c r="G1855"/>
  <c r="G1854" s="1"/>
  <c r="G1852"/>
  <c r="G1850"/>
  <c r="G1845"/>
  <c r="G1844" s="1"/>
  <c r="G1843" s="1"/>
  <c r="G1839"/>
  <c r="G1838" s="1"/>
  <c r="G1837" s="1"/>
  <c r="G1835"/>
  <c r="G1833"/>
  <c r="G1831"/>
  <c r="G1827"/>
  <c r="G1825"/>
  <c r="G1823"/>
  <c r="G1818"/>
  <c r="G1817" s="1"/>
  <c r="G1816" s="1"/>
  <c r="G1814"/>
  <c r="G1812"/>
  <c r="G1810"/>
  <c r="G1807"/>
  <c r="G1806" s="1"/>
  <c r="G1804"/>
  <c r="G1803" s="1"/>
  <c r="G1801"/>
  <c r="G1800" s="1"/>
  <c r="G1798"/>
  <c r="G1797" s="1"/>
  <c r="G1795"/>
  <c r="G1793"/>
  <c r="G1788"/>
  <c r="G1786"/>
  <c r="G1782"/>
  <c r="G1780"/>
  <c r="G1776"/>
  <c r="G1775" s="1"/>
  <c r="G1774" s="1"/>
  <c r="G1773" s="1"/>
  <c r="G1771"/>
  <c r="G1770" s="1"/>
  <c r="G1769" s="1"/>
  <c r="G1767"/>
  <c r="G1766" s="1"/>
  <c r="G1764"/>
  <c r="G1763" s="1"/>
  <c r="G1761"/>
  <c r="G1760" s="1"/>
  <c r="G1756"/>
  <c r="G1755" s="1"/>
  <c r="G1754" s="1"/>
  <c r="G1752"/>
  <c r="G1751" s="1"/>
  <c r="G1750" s="1"/>
  <c r="G1747"/>
  <c r="G1746" s="1"/>
  <c r="G1745" s="1"/>
  <c r="G1742"/>
  <c r="G1741" s="1"/>
  <c r="G1740" s="1"/>
  <c r="G1739" s="1"/>
  <c r="G1738" s="1"/>
  <c r="G1736"/>
  <c r="G1735" s="1"/>
  <c r="G1734" s="1"/>
  <c r="G1733" s="1"/>
  <c r="G1731"/>
  <c r="G1730" s="1"/>
  <c r="G1729" s="1"/>
  <c r="G1728" s="1"/>
  <c r="G1727" s="1"/>
  <c r="G1723"/>
  <c r="G1722" s="1"/>
  <c r="G1721" s="1"/>
  <c r="G1719"/>
  <c r="G1718" s="1"/>
  <c r="G1717" s="1"/>
  <c r="G1715"/>
  <c r="G1714" s="1"/>
  <c r="G1712"/>
  <c r="G1711" s="1"/>
  <c r="G1708"/>
  <c r="G1707" s="1"/>
  <c r="G1705"/>
  <c r="G1704" s="1"/>
  <c r="G1696"/>
  <c r="G1695" s="1"/>
  <c r="G1693"/>
  <c r="G1692" s="1"/>
  <c r="G1690"/>
  <c r="G1689" s="1"/>
  <c r="G1687"/>
  <c r="G1686" s="1"/>
  <c r="G1682"/>
  <c r="G1681" s="1"/>
  <c r="G1679"/>
  <c r="G1678" s="1"/>
  <c r="G1676"/>
  <c r="G1675" s="1"/>
  <c r="G1667"/>
  <c r="G1666" s="1"/>
  <c r="G1664"/>
  <c r="G1662"/>
  <c r="G1659"/>
  <c r="G1658" s="1"/>
  <c r="G1656"/>
  <c r="G1655" s="1"/>
  <c r="G1652"/>
  <c r="G1650"/>
  <c r="G1648"/>
  <c r="G1647" s="1"/>
  <c r="G1644"/>
  <c r="G1643" s="1"/>
  <c r="G1641"/>
  <c r="G1640" s="1"/>
  <c r="G1638"/>
  <c r="G1637" s="1"/>
  <c r="G1635"/>
  <c r="G1634" s="1"/>
  <c r="G1632"/>
  <c r="G1631" s="1"/>
  <c r="G1629"/>
  <c r="G1628" s="1"/>
  <c r="G1624"/>
  <c r="G1623" s="1"/>
  <c r="G1622" s="1"/>
  <c r="G1620"/>
  <c r="G1619" s="1"/>
  <c r="G1616"/>
  <c r="G1615" s="1"/>
  <c r="G1614" s="1"/>
  <c r="G1612"/>
  <c r="G1610"/>
  <c r="G1608"/>
  <c r="G1604"/>
  <c r="G1602"/>
  <c r="G1600"/>
  <c r="G1595"/>
  <c r="G1593"/>
  <c r="G1591"/>
  <c r="G1589"/>
  <c r="G1587"/>
  <c r="G1583"/>
  <c r="G1582" s="1"/>
  <c r="G1580"/>
  <c r="G1579" s="1"/>
  <c r="G1574"/>
  <c r="G1573" s="1"/>
  <c r="G1572" s="1"/>
  <c r="G1571" s="1"/>
  <c r="G1555"/>
  <c r="G1554" s="1"/>
  <c r="G1553" s="1"/>
  <c r="G1551"/>
  <c r="G1550" s="1"/>
  <c r="G1549" s="1"/>
  <c r="G1546"/>
  <c r="G1545" s="1"/>
  <c r="G1543"/>
  <c r="G1542" s="1"/>
  <c r="G1540"/>
  <c r="G1538"/>
  <c r="G1536"/>
  <c r="G1532"/>
  <c r="G1531" s="1"/>
  <c r="G1530" s="1"/>
  <c r="G1528"/>
  <c r="G1527" s="1"/>
  <c r="G1526" s="1"/>
  <c r="G1518"/>
  <c r="G1517" s="1"/>
  <c r="G1516" s="1"/>
  <c r="G1514"/>
  <c r="G1513" s="1"/>
  <c r="G1512" s="1"/>
  <c r="G1510"/>
  <c r="G1508"/>
  <c r="G1506"/>
  <c r="G1503"/>
  <c r="G1502" s="1"/>
  <c r="G1500"/>
  <c r="G1499" s="1"/>
  <c r="G1496"/>
  <c r="G1495" s="1"/>
  <c r="G1488"/>
  <c r="G1487" s="1"/>
  <c r="G1486" s="1"/>
  <c r="G1484"/>
  <c r="G1483" s="1"/>
  <c r="G1482" s="1"/>
  <c r="G1481" s="1"/>
  <c r="G1479"/>
  <c r="G1478" s="1"/>
  <c r="G1477" s="1"/>
  <c r="G1475"/>
  <c r="G1474" s="1"/>
  <c r="G1473" s="1"/>
  <c r="G1467"/>
  <c r="G1460"/>
  <c r="G1459" s="1"/>
  <c r="G1458" s="1"/>
  <c r="G1457" s="1"/>
  <c r="G1456" s="1"/>
  <c r="G1454"/>
  <c r="G1453" s="1"/>
  <c r="G1451"/>
  <c r="G1449"/>
  <c r="G1446"/>
  <c r="G1444"/>
  <c r="G1442"/>
  <c r="G1438"/>
  <c r="G1436"/>
  <c r="G1430"/>
  <c r="G1428"/>
  <c r="G1424"/>
  <c r="G1423" s="1"/>
  <c r="G1422" s="1"/>
  <c r="G1420"/>
  <c r="G1418"/>
  <c r="G1416"/>
  <c r="G1414"/>
  <c r="G1407"/>
  <c r="G1405"/>
  <c r="G1403"/>
  <c r="G1398"/>
  <c r="G1396"/>
  <c r="G1394"/>
  <c r="G1388"/>
  <c r="G1387" s="1"/>
  <c r="G1386" s="1"/>
  <c r="G1385" s="1"/>
  <c r="G1384" s="1"/>
  <c r="G1381"/>
  <c r="G1379"/>
  <c r="G1377"/>
  <c r="G1371"/>
  <c r="G1370" s="1"/>
  <c r="G1369" s="1"/>
  <c r="G1368" s="1"/>
  <c r="G1367" s="1"/>
  <c r="G1364"/>
  <c r="G1363" s="1"/>
  <c r="G1362" s="1"/>
  <c r="G1361" s="1"/>
  <c r="G1359"/>
  <c r="G1358" s="1"/>
  <c r="G1357" s="1"/>
  <c r="G1355"/>
  <c r="G1354" s="1"/>
  <c r="G1353" s="1"/>
  <c r="G1349"/>
  <c r="G1348" s="1"/>
  <c r="G1347" s="1"/>
  <c r="G1346" s="1"/>
  <c r="G1345" s="1"/>
  <c r="G1343"/>
  <c r="G1342" s="1"/>
  <c r="G1341" s="1"/>
  <c r="G1339"/>
  <c r="G1338" s="1"/>
  <c r="G1337" s="1"/>
  <c r="G1334"/>
  <c r="G1333" s="1"/>
  <c r="G1332" s="1"/>
  <c r="G1331" s="1"/>
  <c r="G1329"/>
  <c r="G1328" s="1"/>
  <c r="G1327" s="1"/>
  <c r="G1326" s="1"/>
  <c r="G1322"/>
  <c r="G1321" s="1"/>
  <c r="G1320" s="1"/>
  <c r="G1314"/>
  <c r="G1312"/>
  <c r="G1310"/>
  <c r="G1306"/>
  <c r="G1305" s="1"/>
  <c r="G1304" s="1"/>
  <c r="G1302"/>
  <c r="G1300"/>
  <c r="G1298"/>
  <c r="G1291"/>
  <c r="G1288"/>
  <c r="G1281"/>
  <c r="G1279"/>
  <c r="G1276"/>
  <c r="G1274"/>
  <c r="G1272"/>
  <c r="G1269"/>
  <c r="G1268" s="1"/>
  <c r="G1266"/>
  <c r="G1265" s="1"/>
  <c r="G1262"/>
  <c r="G1260"/>
  <c r="G1258"/>
  <c r="G1255"/>
  <c r="G1254" s="1"/>
  <c r="G1251"/>
  <c r="G1249"/>
  <c r="G1247"/>
  <c r="G1241"/>
  <c r="G1240" s="1"/>
  <c r="G1239" s="1"/>
  <c r="G1238" s="1"/>
  <c r="G1237" s="1"/>
  <c r="G1234"/>
  <c r="G1232"/>
  <c r="G1228"/>
  <c r="G1226"/>
  <c r="G1217"/>
  <c r="G1216" s="1"/>
  <c r="G1215" s="1"/>
  <c r="G1214" s="1"/>
  <c r="G1213" s="1"/>
  <c r="G1211"/>
  <c r="G1210" s="1"/>
  <c r="G1209" s="1"/>
  <c r="G1207"/>
  <c r="G1206" s="1"/>
  <c r="G1204"/>
  <c r="G1203" s="1"/>
  <c r="G1198"/>
  <c r="G1196"/>
  <c r="G1194"/>
  <c r="G1192"/>
  <c r="G1186"/>
  <c r="G1185" s="1"/>
  <c r="G1183"/>
  <c r="G1182" s="1"/>
  <c r="G1178"/>
  <c r="G1176"/>
  <c r="G1174"/>
  <c r="G1172"/>
  <c r="G1167"/>
  <c r="G1165"/>
  <c r="G1163"/>
  <c r="G1159"/>
  <c r="G1157"/>
  <c r="G1153"/>
  <c r="G1151"/>
  <c r="G1149"/>
  <c r="G1146"/>
  <c r="G1144"/>
  <c r="G1142"/>
  <c r="G1140"/>
  <c r="G1136"/>
  <c r="G1134"/>
  <c r="G1131"/>
  <c r="G1129"/>
  <c r="G1124"/>
  <c r="G1123" s="1"/>
  <c r="G1121"/>
  <c r="G1120" s="1"/>
  <c r="G1113"/>
  <c r="G1112" s="1"/>
  <c r="G1111" s="1"/>
  <c r="G1110" s="1"/>
  <c r="G1109" s="1"/>
  <c r="G1107"/>
  <c r="G1106" s="1"/>
  <c r="G1105" s="1"/>
  <c r="G1104" s="1"/>
  <c r="G1102"/>
  <c r="G1101" s="1"/>
  <c r="G1100" s="1"/>
  <c r="G1098"/>
  <c r="G1097" s="1"/>
  <c r="G1096" s="1"/>
  <c r="G1094"/>
  <c r="G1093" s="1"/>
  <c r="G1092" s="1"/>
  <c r="G1090"/>
  <c r="G1088"/>
  <c r="G1086"/>
  <c r="G1082"/>
  <c r="G1081" s="1"/>
  <c r="G1080" s="1"/>
  <c r="G1078"/>
  <c r="G1076"/>
  <c r="G1074"/>
  <c r="G1068"/>
  <c r="G1067" s="1"/>
  <c r="G1066" s="1"/>
  <c r="G1065" s="1"/>
  <c r="G1064" s="1"/>
  <c r="G1061"/>
  <c r="G1059"/>
  <c r="G1057"/>
  <c r="G1052"/>
  <c r="G1051" s="1"/>
  <c r="G1048"/>
  <c r="G1045"/>
  <c r="G1043"/>
  <c r="G1039"/>
  <c r="G1038" s="1"/>
  <c r="G1036"/>
  <c r="G1035" s="1"/>
  <c r="G1031"/>
  <c r="G1030" s="1"/>
  <c r="G1029" s="1"/>
  <c r="G1027"/>
  <c r="G1026" s="1"/>
  <c r="G1025" s="1"/>
  <c r="G1022"/>
  <c r="G1021" s="1"/>
  <c r="G1020" s="1"/>
  <c r="G1019" s="1"/>
  <c r="G1015"/>
  <c r="G1014" s="1"/>
  <c r="G1013" s="1"/>
  <c r="G1011"/>
  <c r="G1010" s="1"/>
  <c r="G1009" s="1"/>
  <c r="G1006"/>
  <c r="G1005" s="1"/>
  <c r="G1000"/>
  <c r="G999" s="1"/>
  <c r="G998" s="1"/>
  <c r="G997" s="1"/>
  <c r="G995"/>
  <c r="G994" s="1"/>
  <c r="G993" s="1"/>
  <c r="G992" s="1"/>
  <c r="G990"/>
  <c r="G989" s="1"/>
  <c r="G988" s="1"/>
  <c r="G987" s="1"/>
  <c r="G985"/>
  <c r="G984" s="1"/>
  <c r="G983" s="1"/>
  <c r="G982" s="1"/>
  <c r="G979"/>
  <c r="G978" s="1"/>
  <c r="G977" s="1"/>
  <c r="G972" s="1"/>
  <c r="G971" s="1"/>
  <c r="G968"/>
  <c r="G966"/>
  <c r="G964"/>
  <c r="G960"/>
  <c r="G959" s="1"/>
  <c r="G958" s="1"/>
  <c r="G956"/>
  <c r="G954"/>
  <c r="G952"/>
  <c r="G945"/>
  <c r="G944" s="1"/>
  <c r="G941"/>
  <c r="G940" s="1"/>
  <c r="G937"/>
  <c r="G935"/>
  <c r="G931"/>
  <c r="G929"/>
  <c r="G926"/>
  <c r="G925" s="1"/>
  <c r="G923"/>
  <c r="G922" s="1"/>
  <c r="G919"/>
  <c r="G917"/>
  <c r="G912"/>
  <c r="G910"/>
  <c r="G908"/>
  <c r="G905"/>
  <c r="G903"/>
  <c r="G901"/>
  <c r="G896"/>
  <c r="G895" s="1"/>
  <c r="G893"/>
  <c r="G892" s="1"/>
  <c r="G888"/>
  <c r="G887" s="1"/>
  <c r="G885"/>
  <c r="G884" s="1"/>
  <c r="G881"/>
  <c r="G879"/>
  <c r="G876"/>
  <c r="G874"/>
  <c r="G870"/>
  <c r="G868"/>
  <c r="G862"/>
  <c r="G860"/>
  <c r="G856"/>
  <c r="G854"/>
  <c r="G851"/>
  <c r="G849"/>
  <c r="G845"/>
  <c r="G843"/>
  <c r="G840"/>
  <c r="G838"/>
  <c r="G835"/>
  <c r="G833"/>
  <c r="G830"/>
  <c r="G828"/>
  <c r="G825"/>
  <c r="G823"/>
  <c r="G819"/>
  <c r="G817"/>
  <c r="G814"/>
  <c r="G812"/>
  <c r="G809"/>
  <c r="G807"/>
  <c r="G804"/>
  <c r="G802"/>
  <c r="G799"/>
  <c r="G797"/>
  <c r="G792"/>
  <c r="G790"/>
  <c r="G787"/>
  <c r="G785"/>
  <c r="G782"/>
  <c r="G781" s="1"/>
  <c r="G779"/>
  <c r="G777"/>
  <c r="G774"/>
  <c r="G772"/>
  <c r="G769"/>
  <c r="G767"/>
  <c r="G763"/>
  <c r="G761"/>
  <c r="G758"/>
  <c r="G756"/>
  <c r="G752"/>
  <c r="G750"/>
  <c r="G747"/>
  <c r="G746" s="1"/>
  <c r="G744"/>
  <c r="G742"/>
  <c r="G739"/>
  <c r="G737"/>
  <c r="G734"/>
  <c r="G732"/>
  <c r="G729"/>
  <c r="G728" s="1"/>
  <c r="G725"/>
  <c r="G723"/>
  <c r="G720"/>
  <c r="G719" s="1"/>
  <c r="G717"/>
  <c r="G716" s="1"/>
  <c r="G714"/>
  <c r="G713" s="1"/>
  <c r="G711"/>
  <c r="G709"/>
  <c r="G705"/>
  <c r="G703"/>
  <c r="G698"/>
  <c r="G697" s="1"/>
  <c r="G695"/>
  <c r="G693"/>
  <c r="G688"/>
  <c r="G685"/>
  <c r="G683"/>
  <c r="G681"/>
  <c r="G676"/>
  <c r="G675" s="1"/>
  <c r="G674" s="1"/>
  <c r="G672"/>
  <c r="G671" s="1"/>
  <c r="G669"/>
  <c r="G668" s="1"/>
  <c r="G664"/>
  <c r="G662"/>
  <c r="G659"/>
  <c r="G657"/>
  <c r="G651"/>
  <c r="G650" s="1"/>
  <c r="G649" s="1"/>
  <c r="G648" s="1"/>
  <c r="G647" s="1"/>
  <c r="G644"/>
  <c r="G642"/>
  <c r="G637"/>
  <c r="G635"/>
  <c r="G629"/>
  <c r="G628" s="1"/>
  <c r="G627" s="1"/>
  <c r="G625"/>
  <c r="G624" s="1"/>
  <c r="G623" s="1"/>
  <c r="G619"/>
  <c r="G618" s="1"/>
  <c r="G617" s="1"/>
  <c r="G615"/>
  <c r="G614" s="1"/>
  <c r="G610"/>
  <c r="G609" s="1"/>
  <c r="G607"/>
  <c r="G606" s="1"/>
  <c r="G603"/>
  <c r="G602" s="1"/>
  <c r="G601" s="1"/>
  <c r="G599"/>
  <c r="G597"/>
  <c r="G592"/>
  <c r="G590"/>
  <c r="G588"/>
  <c r="G586"/>
  <c r="G581"/>
  <c r="G580" s="1"/>
  <c r="G579" s="1"/>
  <c r="G578" s="1"/>
  <c r="G577" s="1"/>
  <c r="G573"/>
  <c r="G572" s="1"/>
  <c r="G571" s="1"/>
  <c r="G569"/>
  <c r="G567"/>
  <c r="G565"/>
  <c r="G563"/>
  <c r="G559"/>
  <c r="G557"/>
  <c r="G552"/>
  <c r="G551" s="1"/>
  <c r="G550" s="1"/>
  <c r="G548"/>
  <c r="G546"/>
  <c r="G544"/>
  <c r="G538"/>
  <c r="G536"/>
  <c r="G529"/>
  <c r="G528" s="1"/>
  <c r="G527" s="1"/>
  <c r="G526" s="1"/>
  <c r="G525" s="1"/>
  <c r="G524" s="1"/>
  <c r="G521"/>
  <c r="G520" s="1"/>
  <c r="G519" s="1"/>
  <c r="G518" s="1"/>
  <c r="G517" s="1"/>
  <c r="G515"/>
  <c r="G514" s="1"/>
  <c r="G513" s="1"/>
  <c r="G512" s="1"/>
  <c r="G510"/>
  <c r="G509" s="1"/>
  <c r="G508" s="1"/>
  <c r="G505"/>
  <c r="G504" s="1"/>
  <c r="G503" s="1"/>
  <c r="G502" s="1"/>
  <c r="G500"/>
  <c r="G499" s="1"/>
  <c r="G498" s="1"/>
  <c r="G496"/>
  <c r="G495" s="1"/>
  <c r="G494" s="1"/>
  <c r="G492"/>
  <c r="G490"/>
  <c r="G488"/>
  <c r="G483"/>
  <c r="G482" s="1"/>
  <c r="G481" s="1"/>
  <c r="G480" s="1"/>
  <c r="G476"/>
  <c r="G475" s="1"/>
  <c r="G474" s="1"/>
  <c r="G469"/>
  <c r="G468" s="1"/>
  <c r="G467" s="1"/>
  <c r="G465"/>
  <c r="G464" s="1"/>
  <c r="G460"/>
  <c r="G459" s="1"/>
  <c r="G457"/>
  <c r="G456" s="1"/>
  <c r="G453"/>
  <c r="G452" s="1"/>
  <c r="G449"/>
  <c r="G448" s="1"/>
  <c r="G447" s="1"/>
  <c r="G445"/>
  <c r="G443"/>
  <c r="G441"/>
  <c r="G437"/>
  <c r="G435"/>
  <c r="G430"/>
  <c r="G429" s="1"/>
  <c r="G428" s="1"/>
  <c r="G427" s="1"/>
  <c r="G424"/>
  <c r="G423" s="1"/>
  <c r="G422" s="1"/>
  <c r="G419"/>
  <c r="G418" s="1"/>
  <c r="G415"/>
  <c r="G414" s="1"/>
  <c r="G413" s="1"/>
  <c r="G411"/>
  <c r="G410" s="1"/>
  <c r="G408"/>
  <c r="G407" s="1"/>
  <c r="G405"/>
  <c r="G404" s="1"/>
  <c r="G402"/>
  <c r="G401" s="1"/>
  <c r="G399"/>
  <c r="G397"/>
  <c r="G393"/>
  <c r="G392" s="1"/>
  <c r="G388"/>
  <c r="G387" s="1"/>
  <c r="G386" s="1"/>
  <c r="G384"/>
  <c r="G383" s="1"/>
  <c r="G382" s="1"/>
  <c r="G379"/>
  <c r="G378" s="1"/>
  <c r="G377" s="1"/>
  <c r="G374"/>
  <c r="G373" s="1"/>
  <c r="G372" s="1"/>
  <c r="G371" s="1"/>
  <c r="G370" s="1"/>
  <c r="G367"/>
  <c r="G365"/>
  <c r="G361"/>
  <c r="G359"/>
  <c r="G355"/>
  <c r="G354" s="1"/>
  <c r="G352"/>
  <c r="G351" s="1"/>
  <c r="G347"/>
  <c r="G346" s="1"/>
  <c r="G344"/>
  <c r="G343" s="1"/>
  <c r="G340"/>
  <c r="G339" s="1"/>
  <c r="G338" s="1"/>
  <c r="G334"/>
  <c r="G333" s="1"/>
  <c r="G331"/>
  <c r="G330" s="1"/>
  <c r="G328"/>
  <c r="G327" s="1"/>
  <c r="G325"/>
  <c r="G324" s="1"/>
  <c r="G322"/>
  <c r="G321" s="1"/>
  <c r="G318"/>
  <c r="G317" s="1"/>
  <c r="G313"/>
  <c r="G311"/>
  <c r="G309"/>
  <c r="G305"/>
  <c r="G304" s="1"/>
  <c r="G302"/>
  <c r="G301" s="1"/>
  <c r="G299"/>
  <c r="G298" s="1"/>
  <c r="G296"/>
  <c r="G295" s="1"/>
  <c r="G292"/>
  <c r="G290"/>
  <c r="G288"/>
  <c r="G286"/>
  <c r="G282"/>
  <c r="G280"/>
  <c r="G278"/>
  <c r="G276"/>
  <c r="G265"/>
  <c r="G263"/>
  <c r="G261"/>
  <c r="G259"/>
  <c r="G254"/>
  <c r="G253" s="1"/>
  <c r="G252" s="1"/>
  <c r="G250"/>
  <c r="G248"/>
  <c r="G246"/>
  <c r="G241"/>
  <c r="G240" s="1"/>
  <c r="G239" s="1"/>
  <c r="G238" s="1"/>
  <c r="G235"/>
  <c r="G234" s="1"/>
  <c r="G233" s="1"/>
  <c r="G232" s="1"/>
  <c r="G230"/>
  <c r="G229" s="1"/>
  <c r="G228" s="1"/>
  <c r="G227" s="1"/>
  <c r="G225"/>
  <c r="G224" s="1"/>
  <c r="G222"/>
  <c r="G220"/>
  <c r="G217"/>
  <c r="G216" s="1"/>
  <c r="G214"/>
  <c r="G213" s="1"/>
  <c r="G211"/>
  <c r="G210" s="1"/>
  <c r="G208"/>
  <c r="G207" s="1"/>
  <c r="G204"/>
  <c r="G203" s="1"/>
  <c r="G202" s="1"/>
  <c r="G200"/>
  <c r="G198"/>
  <c r="G196"/>
  <c r="G194"/>
  <c r="G192"/>
  <c r="G190"/>
  <c r="G179"/>
  <c r="G178" s="1"/>
  <c r="G174"/>
  <c r="G173" s="1"/>
  <c r="G172" s="1"/>
  <c r="G169"/>
  <c r="G168" s="1"/>
  <c r="G167" s="1"/>
  <c r="G163"/>
  <c r="G161"/>
  <c r="G155"/>
  <c r="G154" s="1"/>
  <c r="G153" s="1"/>
  <c r="G151"/>
  <c r="G150" s="1"/>
  <c r="G149" s="1"/>
  <c r="G144"/>
  <c r="G143" s="1"/>
  <c r="G141"/>
  <c r="G140" s="1"/>
  <c r="G137"/>
  <c r="G136" s="1"/>
  <c r="G134"/>
  <c r="G133" s="1"/>
  <c r="G129"/>
  <c r="G128" s="1"/>
  <c r="G127" s="1"/>
  <c r="G125"/>
  <c r="G124" s="1"/>
  <c r="G123" s="1"/>
  <c r="G120"/>
  <c r="G119" s="1"/>
  <c r="G118" s="1"/>
  <c r="G116"/>
  <c r="G115" s="1"/>
  <c r="G113"/>
  <c r="G112" s="1"/>
  <c r="G110"/>
  <c r="G109" s="1"/>
  <c r="G108" s="1"/>
  <c r="G104"/>
  <c r="G103" s="1"/>
  <c r="G101"/>
  <c r="G100" s="1"/>
  <c r="G94"/>
  <c r="G93" s="1"/>
  <c r="G91"/>
  <c r="G90" s="1"/>
  <c r="G85"/>
  <c r="G84" s="1"/>
  <c r="G83" s="1"/>
  <c r="G82" s="1"/>
  <c r="G78"/>
  <c r="G77" s="1"/>
  <c r="G76" s="1"/>
  <c r="G75" s="1"/>
  <c r="G73"/>
  <c r="G72" s="1"/>
  <c r="G67"/>
  <c r="G66" s="1"/>
  <c r="G65" s="1"/>
  <c r="G64" s="1"/>
  <c r="G63" s="1"/>
  <c r="G61"/>
  <c r="G60" s="1"/>
  <c r="G56"/>
  <c r="G51"/>
  <c r="G50" s="1"/>
  <c r="G49" s="1"/>
  <c r="G48" s="1"/>
  <c r="G46"/>
  <c r="G44"/>
  <c r="G42"/>
  <c r="G40"/>
  <c r="G33"/>
  <c r="G31"/>
  <c r="G27"/>
  <c r="G25"/>
  <c r="G23"/>
  <c r="G18"/>
  <c r="G17" s="1"/>
  <c r="G16" s="1"/>
  <c r="G15" s="1"/>
  <c r="G13"/>
  <c r="G12" s="1"/>
  <c r="G11" s="1"/>
  <c r="G10" s="1"/>
  <c r="G1892" l="1"/>
  <c r="G2615"/>
  <c r="G294"/>
  <c r="G320"/>
  <c r="G2019"/>
  <c r="G381"/>
  <c r="G376" s="1"/>
  <c r="G1181"/>
  <c r="G667"/>
  <c r="G1726"/>
  <c r="G1924"/>
  <c r="G2354"/>
  <c r="G1988"/>
  <c r="G1981" s="1"/>
  <c r="G934"/>
  <c r="G933" s="1"/>
  <c r="G1034"/>
  <c r="G1972"/>
  <c r="G1971" s="1"/>
  <c r="G613"/>
  <c r="G612" s="1"/>
  <c r="G1948"/>
  <c r="G1627"/>
  <c r="G1626" s="1"/>
  <c r="G1223"/>
  <c r="G1222" s="1"/>
  <c r="G1685"/>
  <c r="G1684" s="1"/>
  <c r="G451"/>
  <c r="G2181"/>
  <c r="G2180" s="1"/>
  <c r="G2175" s="1"/>
  <c r="G81"/>
  <c r="G132"/>
  <c r="G2361"/>
  <c r="G1119"/>
  <c r="G1118" s="1"/>
  <c r="G1117" s="1"/>
  <c r="G99"/>
  <c r="G98" s="1"/>
  <c r="G97" s="1"/>
  <c r="G702"/>
  <c r="G701" s="1"/>
  <c r="G853"/>
  <c r="G1042"/>
  <c r="G1041" s="1"/>
  <c r="G189"/>
  <c r="G183" s="1"/>
  <c r="G2339"/>
  <c r="G2338" s="1"/>
  <c r="G2337" s="1"/>
  <c r="G963"/>
  <c r="G962" s="1"/>
  <c r="G39"/>
  <c r="G38" s="1"/>
  <c r="G37" s="1"/>
  <c r="G285"/>
  <c r="G284" s="1"/>
  <c r="G1441"/>
  <c r="G1466"/>
  <c r="G1465" s="1"/>
  <c r="G1464" s="1"/>
  <c r="G1463" s="1"/>
  <c r="G1435"/>
  <c r="G1434" s="1"/>
  <c r="G55"/>
  <c r="G54" s="1"/>
  <c r="G53" s="1"/>
  <c r="G258"/>
  <c r="G257" s="1"/>
  <c r="G256" s="1"/>
  <c r="G434"/>
  <c r="G433" s="1"/>
  <c r="G543"/>
  <c r="G542" s="1"/>
  <c r="G634"/>
  <c r="G633" s="1"/>
  <c r="G680"/>
  <c r="G679" s="1"/>
  <c r="G666" s="1"/>
  <c r="G722"/>
  <c r="G731"/>
  <c r="G1128"/>
  <c r="G1133"/>
  <c r="G1139"/>
  <c r="G1156"/>
  <c r="G1155" s="1"/>
  <c r="G1171"/>
  <c r="G1170" s="1"/>
  <c r="G1231"/>
  <c r="G1230" s="1"/>
  <c r="G1246"/>
  <c r="G1245" s="1"/>
  <c r="G1257"/>
  <c r="G1253" s="1"/>
  <c r="G1278"/>
  <c r="G1287"/>
  <c r="G1286" s="1"/>
  <c r="G1285" s="1"/>
  <c r="G1284" s="1"/>
  <c r="G1297"/>
  <c r="G1296" s="1"/>
  <c r="G1505"/>
  <c r="G1498" s="1"/>
  <c r="G1535"/>
  <c r="G1534" s="1"/>
  <c r="G1548"/>
  <c r="G1586"/>
  <c r="G1585" s="1"/>
  <c r="G342"/>
  <c r="G928"/>
  <c r="G1899"/>
  <c r="G1898" s="1"/>
  <c r="G562"/>
  <c r="G561" s="1"/>
  <c r="G585"/>
  <c r="G584" s="1"/>
  <c r="G708"/>
  <c r="G736"/>
  <c r="G741"/>
  <c r="G749"/>
  <c r="G760"/>
  <c r="G316"/>
  <c r="G315" s="1"/>
  <c r="G364"/>
  <c r="G363" s="1"/>
  <c r="G396"/>
  <c r="G641"/>
  <c r="G640" s="1"/>
  <c r="G656"/>
  <c r="G661"/>
  <c r="G784"/>
  <c r="G789"/>
  <c r="G822"/>
  <c r="G827"/>
  <c r="G832"/>
  <c r="G837"/>
  <c r="G842"/>
  <c r="G848"/>
  <c r="G859"/>
  <c r="G858" s="1"/>
  <c r="G867"/>
  <c r="G866" s="1"/>
  <c r="G873"/>
  <c r="G916"/>
  <c r="G951"/>
  <c r="G950" s="1"/>
  <c r="G1056"/>
  <c r="G1055" s="1"/>
  <c r="G1054" s="1"/>
  <c r="G1393"/>
  <c r="G1392" s="1"/>
  <c r="G2253"/>
  <c r="G2252" s="1"/>
  <c r="G2504"/>
  <c r="G2494" s="1"/>
  <c r="G2493" s="1"/>
  <c r="G535"/>
  <c r="G534" s="1"/>
  <c r="G533" s="1"/>
  <c r="G532" s="1"/>
  <c r="G596"/>
  <c r="G595" s="1"/>
  <c r="G766"/>
  <c r="G796"/>
  <c r="G806"/>
  <c r="G811"/>
  <c r="G2080"/>
  <c r="G2079" s="1"/>
  <c r="G245"/>
  <c r="G244" s="1"/>
  <c r="G243" s="1"/>
  <c r="G1085"/>
  <c r="G1084" s="1"/>
  <c r="G771"/>
  <c r="G776"/>
  <c r="G275"/>
  <c r="G274" s="1"/>
  <c r="G878"/>
  <c r="G2132"/>
  <c r="G2131" s="1"/>
  <c r="G350"/>
  <c r="G349" s="1"/>
  <c r="G358"/>
  <c r="G487"/>
  <c r="G486" s="1"/>
  <c r="G485" s="1"/>
  <c r="G479" s="1"/>
  <c r="G2440"/>
  <c r="G2439" s="1"/>
  <c r="G2438" s="1"/>
  <c r="G900"/>
  <c r="G899" s="1"/>
  <c r="G30"/>
  <c r="G29" s="1"/>
  <c r="G71"/>
  <c r="G70" s="1"/>
  <c r="G69" s="1"/>
  <c r="G160"/>
  <c r="G159" s="1"/>
  <c r="G158" s="1"/>
  <c r="G157" s="1"/>
  <c r="G177"/>
  <c r="G176" s="1"/>
  <c r="G219"/>
  <c r="G206" s="1"/>
  <c r="G308"/>
  <c r="G307" s="1"/>
  <c r="G1073"/>
  <c r="G1072" s="1"/>
  <c r="G1352"/>
  <c r="G1351" s="1"/>
  <c r="G1448"/>
  <c r="G1830"/>
  <c r="G1829" s="1"/>
  <c r="G1849"/>
  <c r="G1939"/>
  <c r="G1938" s="1"/>
  <c r="G2196"/>
  <c r="G2195" s="1"/>
  <c r="G2194" s="1"/>
  <c r="G2193" s="1"/>
  <c r="G2192" s="1"/>
  <c r="G2228"/>
  <c r="G2227" s="1"/>
  <c r="G2226" s="1"/>
  <c r="G2225" s="1"/>
  <c r="G2224" s="1"/>
  <c r="G2401"/>
  <c r="G2400" s="1"/>
  <c r="G2399" s="1"/>
  <c r="G2398" s="1"/>
  <c r="G2391" s="1"/>
  <c r="G605"/>
  <c r="G891"/>
  <c r="G890" s="1"/>
  <c r="G1792"/>
  <c r="G1791" s="1"/>
  <c r="G1873"/>
  <c r="G1047"/>
  <c r="G1271"/>
  <c r="G1674"/>
  <c r="G89"/>
  <c r="G88" s="1"/>
  <c r="G87" s="1"/>
  <c r="G816"/>
  <c r="G907"/>
  <c r="G1162"/>
  <c r="G1161" s="1"/>
  <c r="G1822"/>
  <c r="G1821" s="1"/>
  <c r="G622"/>
  <c r="G621" s="1"/>
  <c r="G22"/>
  <c r="G21" s="1"/>
  <c r="G139"/>
  <c r="G148"/>
  <c r="G147" s="1"/>
  <c r="G440"/>
  <c r="G439" s="1"/>
  <c r="G556"/>
  <c r="G555" s="1"/>
  <c r="G554" s="1"/>
  <c r="G692"/>
  <c r="G691" s="1"/>
  <c r="G801"/>
  <c r="G883"/>
  <c r="G1309"/>
  <c r="G1308" s="1"/>
  <c r="G1759"/>
  <c r="G1758" s="1"/>
  <c r="G1916"/>
  <c r="G1148"/>
  <c r="G1376"/>
  <c r="G1375" s="1"/>
  <c r="G1374" s="1"/>
  <c r="G1373" s="1"/>
  <c r="G1366" s="1"/>
  <c r="G1427"/>
  <c r="G1426" s="1"/>
  <c r="G1599"/>
  <c r="G1598" s="1"/>
  <c r="G1607"/>
  <c r="G1606" s="1"/>
  <c r="G1661"/>
  <c r="G1710"/>
  <c r="G1779"/>
  <c r="G1778" s="1"/>
  <c r="G1809"/>
  <c r="G1878"/>
  <c r="G1933"/>
  <c r="G1932" s="1"/>
  <c r="G2036"/>
  <c r="G2035" s="1"/>
  <c r="G2028" s="1"/>
  <c r="G2027" s="1"/>
  <c r="G2072"/>
  <c r="G2071" s="1"/>
  <c r="G2116"/>
  <c r="G2115" s="1"/>
  <c r="G2114" s="1"/>
  <c r="G2113" s="1"/>
  <c r="G2112" s="1"/>
  <c r="G2167"/>
  <c r="G2166" s="1"/>
  <c r="G2165" s="1"/>
  <c r="G2259"/>
  <c r="G2258" s="1"/>
  <c r="G2300"/>
  <c r="G2299" s="1"/>
  <c r="G2298" s="1"/>
  <c r="G2297" s="1"/>
  <c r="G2290" s="1"/>
  <c r="G921"/>
  <c r="G755"/>
  <c r="G1578"/>
  <c r="G166"/>
  <c r="G463"/>
  <c r="G462" s="1"/>
  <c r="G981"/>
  <c r="G1202"/>
  <c r="G1201" s="1"/>
  <c r="G1200" s="1"/>
  <c r="G1785"/>
  <c r="G1885"/>
  <c r="G107"/>
  <c r="G106" s="1"/>
  <c r="G1191"/>
  <c r="G1190" s="1"/>
  <c r="G1189" s="1"/>
  <c r="G1188" s="1"/>
  <c r="G1402"/>
  <c r="G1401" s="1"/>
  <c r="G1413"/>
  <c r="G1412" s="1"/>
  <c r="G1618"/>
  <c r="G2091"/>
  <c r="G2090" s="1"/>
  <c r="G2108"/>
  <c r="G2107" s="1"/>
  <c r="G2106" s="1"/>
  <c r="G2140"/>
  <c r="G2139" s="1"/>
  <c r="G2266"/>
  <c r="G2367"/>
  <c r="G2366" s="1"/>
  <c r="G2365" s="1"/>
  <c r="G2454"/>
  <c r="G2453" s="1"/>
  <c r="G2452" s="1"/>
  <c r="G2446" s="1"/>
  <c r="G2445" s="1"/>
  <c r="G507"/>
  <c r="G1336"/>
  <c r="G1325" s="1"/>
  <c r="G1472"/>
  <c r="G1004"/>
  <c r="G1003" s="1"/>
  <c r="G1908"/>
  <c r="G1961"/>
  <c r="G1956" s="1"/>
  <c r="G2155"/>
  <c r="G2154" s="1"/>
  <c r="G2153" s="1"/>
  <c r="G1703"/>
  <c r="G2010"/>
  <c r="G2211"/>
  <c r="G2210" s="1"/>
  <c r="G2209" s="1"/>
  <c r="G2208" s="1"/>
  <c r="G2207" s="1"/>
  <c r="G2283"/>
  <c r="G2282" s="1"/>
  <c r="G2281" s="1"/>
  <c r="G2280" s="1"/>
  <c r="G2273" s="1"/>
  <c r="G2317"/>
  <c r="G2316" s="1"/>
  <c r="G2315" s="1"/>
  <c r="G2314" s="1"/>
  <c r="G2332"/>
  <c r="G2423"/>
  <c r="G2422" s="1"/>
  <c r="G2421" s="1"/>
  <c r="G2467"/>
  <c r="G2466" s="1"/>
  <c r="G2465" s="1"/>
  <c r="G2464" s="1"/>
  <c r="G2463" s="1"/>
  <c r="G2643"/>
  <c r="G2642" s="1"/>
  <c r="G2641" s="1"/>
  <c r="G2640" s="1"/>
  <c r="G2639" s="1"/>
  <c r="G2382"/>
  <c r="G2381" s="1"/>
  <c r="G2380" s="1"/>
  <c r="G2374" s="1"/>
  <c r="G2482"/>
  <c r="G2481" s="1"/>
  <c r="G2631"/>
  <c r="G2630" s="1"/>
  <c r="G1295" l="1"/>
  <c r="G36"/>
  <c r="G1820"/>
  <c r="G1848"/>
  <c r="G1842" s="1"/>
  <c r="G1440"/>
  <c r="G1433" s="1"/>
  <c r="G1432" s="1"/>
  <c r="G1127"/>
  <c r="G765"/>
  <c r="G2350"/>
  <c r="G182"/>
  <c r="G632"/>
  <c r="G631" s="1"/>
  <c r="G1702"/>
  <c r="G1698" s="1"/>
  <c r="G1749"/>
  <c r="G131"/>
  <c r="G1221"/>
  <c r="G1220" s="1"/>
  <c r="G1219" s="1"/>
  <c r="G1947"/>
  <c r="G1490"/>
  <c r="G1673"/>
  <c r="G847"/>
  <c r="G583"/>
  <c r="G576" s="1"/>
  <c r="G1897"/>
  <c r="G1024"/>
  <c r="G1018" s="1"/>
  <c r="G970" s="1"/>
  <c r="G795"/>
  <c r="G432"/>
  <c r="G1264"/>
  <c r="G1244" s="1"/>
  <c r="G1243" s="1"/>
  <c r="G1236" s="1"/>
  <c r="G1294"/>
  <c r="G1293" s="1"/>
  <c r="G949"/>
  <c r="G948" s="1"/>
  <c r="G947" s="1"/>
  <c r="G2070"/>
  <c r="G2069" s="1"/>
  <c r="G2056" s="1"/>
  <c r="G1931"/>
  <c r="G1915" s="1"/>
  <c r="G1790"/>
  <c r="G1784" s="1"/>
  <c r="G1138"/>
  <c r="G1071"/>
  <c r="G1070" s="1"/>
  <c r="G1063" s="1"/>
  <c r="G872"/>
  <c r="G865" s="1"/>
  <c r="G915"/>
  <c r="G898" s="1"/>
  <c r="G754"/>
  <c r="G337"/>
  <c r="G395"/>
  <c r="G391" s="1"/>
  <c r="G541"/>
  <c r="G540" s="1"/>
  <c r="G531" s="1"/>
  <c r="G1391"/>
  <c r="G1390" s="1"/>
  <c r="G1383" s="1"/>
  <c r="G1577"/>
  <c r="G821"/>
  <c r="G357"/>
  <c r="G655"/>
  <c r="G654" s="1"/>
  <c r="G2420"/>
  <c r="G2419" s="1"/>
  <c r="G2251"/>
  <c r="G2250" s="1"/>
  <c r="G2243" s="1"/>
  <c r="G2130"/>
  <c r="G2129" s="1"/>
  <c r="G2128" s="1"/>
  <c r="G2331"/>
  <c r="G2324" s="1"/>
  <c r="G1980"/>
  <c r="G165"/>
  <c r="G20"/>
  <c r="G9" s="1"/>
  <c r="G8" s="1"/>
  <c r="G478"/>
  <c r="G1411"/>
  <c r="G1410" s="1"/>
  <c r="G1646"/>
  <c r="G1597" s="1"/>
  <c r="G1868"/>
  <c r="G2480"/>
  <c r="G2479" s="1"/>
  <c r="G2472" s="1"/>
  <c r="G2152"/>
  <c r="G2151" s="1"/>
  <c r="G2307"/>
  <c r="G122" l="1"/>
  <c r="G96" s="1"/>
  <c r="G35" s="1"/>
  <c r="G1672"/>
  <c r="G1126"/>
  <c r="G1116" s="1"/>
  <c r="G1115" s="1"/>
  <c r="G267"/>
  <c r="G181" s="1"/>
  <c r="G1744"/>
  <c r="G1841"/>
  <c r="G336"/>
  <c r="G390"/>
  <c r="G369" s="1"/>
  <c r="G794"/>
  <c r="G700" s="1"/>
  <c r="G690" s="1"/>
  <c r="G653" s="1"/>
  <c r="G575" s="1"/>
  <c r="G1471"/>
  <c r="G1409"/>
  <c r="G1462" l="1"/>
  <c r="G146"/>
  <c r="G1725"/>
  <c r="G2650" l="1"/>
</calcChain>
</file>

<file path=xl/sharedStrings.xml><?xml version="1.0" encoding="utf-8"?>
<sst xmlns="http://schemas.openxmlformats.org/spreadsheetml/2006/main" count="16080" uniqueCount="1050">
  <si>
    <t>Наименование показателя</t>
  </si>
  <si>
    <t>РЗ</t>
  </si>
  <si>
    <t>ПР</t>
  </si>
  <si>
    <t>ЦСР</t>
  </si>
  <si>
    <t>ВР</t>
  </si>
  <si>
    <t>Общегосударственные вопросы</t>
  </si>
  <si>
    <t>Функционирование высшего должностного лица субъекта Российской Федерации и муниципального образования</t>
  </si>
  <si>
    <t>Руководство и управление в сфере установленных функций органов государственной власти субъекта Российской Федерации</t>
  </si>
  <si>
    <t>002 00 00</t>
  </si>
  <si>
    <t>Высшее должностное лицо субъекта Российской Федерации</t>
  </si>
  <si>
    <t>002 01 00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</si>
  <si>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</si>
  <si>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Центральный аппарат</t>
  </si>
  <si>
    <t>002 04 00</t>
  </si>
  <si>
    <t>Иные бюджетные ассигнования</t>
  </si>
  <si>
    <t>Уплата налогов, сборов и иных платежей</t>
  </si>
  <si>
    <t>Председатель законодательного (представительного) органа государственной власти субъекта Российской Федерации и его заместители</t>
  </si>
  <si>
    <t>002 09 00</t>
  </si>
  <si>
    <t>Депутаты (члены) законодательного (представительного) органа государственной власти субъекта Российской Федерации</t>
  </si>
  <si>
    <t>002 10 00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</si>
  <si>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</si>
  <si>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Высшее должностное лицо субъекта Российской Федерации (руководитель высшего исполнительного органа государственной власти субъекта Российской Федерации) и его заместители</t>
  </si>
  <si>
    <t>002 06 00</t>
  </si>
  <si>
    <t>Межбюджетные трансферты</t>
  </si>
  <si>
    <t>521 00 00</t>
  </si>
  <si>
    <t>Субвенции бюджетам муниципальных образований для финансового обеспечения расходных обязательств муниципальных образований, возникающих при выполнении государственных полномочий Российской Федерации, субъектов Российской Федерации, переданных для осуществления органам местного самоуправления в установленном порядке</t>
  </si>
  <si>
    <t>521 02 00</t>
  </si>
  <si>
    <t>Осуществление государственных полномочий в сфере государственного управления охраной труда</t>
  </si>
  <si>
    <t>521 02 06</t>
  </si>
  <si>
    <t>Субвенции</t>
  </si>
  <si>
    <t>521 02 07</t>
  </si>
  <si>
    <t>521 02 08</t>
  </si>
  <si>
    <t>Осуществление государственного полномочия по материально-техническому и финансовому обеспечению государственных нотариальных контор Забайкальского края</t>
  </si>
  <si>
    <t>521 02 09</t>
  </si>
  <si>
    <t>Осуществление государственного полномочия по созданию комиссий по делам несовершеннолетних и защите их прав и организации деятельности таких комиссий</t>
  </si>
  <si>
    <t>521 02 10</t>
  </si>
  <si>
    <t>Осуществление государственного полномочия по материально-техническому и финансовому обеспечению оказания юридической помощи адвокатами в труднодоступных и малонаселенных местностях</t>
  </si>
  <si>
    <t>521 02 14</t>
  </si>
  <si>
    <t>521 02 22</t>
  </si>
  <si>
    <t>Судебная система</t>
  </si>
  <si>
    <t>Обеспечение деятельности аппаратов судов</t>
  </si>
  <si>
    <t>002 23 00</t>
  </si>
  <si>
    <t>Исполнение судебных актов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</si>
  <si>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</si>
  <si>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Социальное обеспечение и иные выплаты населению</t>
  </si>
  <si>
    <t>Иные выплаты населению</t>
  </si>
  <si>
    <t>Руководитель контрольно-счетной палаты субъекта Российской Федерации и его заместители</t>
  </si>
  <si>
    <t>002 24 00</t>
  </si>
  <si>
    <t>Аудиторы контрольно-счетной палаты субъекта Российской Федерации</t>
  </si>
  <si>
    <t>002 25 00</t>
  </si>
  <si>
    <t>Осуществление государственного полномочия по установлению отдельных нормативов формирования расходов органов местного самоуправления поселений</t>
  </si>
  <si>
    <t>521 02 16</t>
  </si>
  <si>
    <t>Обеспечение проведения выборов и референдумов</t>
  </si>
  <si>
    <t>Члены избирательной комиссии субъекта Российской Федерации</t>
  </si>
  <si>
    <t>002 20 00</t>
  </si>
  <si>
    <t>Специальные расходы</t>
  </si>
  <si>
    <t>Резервные фонды</t>
  </si>
  <si>
    <t>070 00 00</t>
  </si>
  <si>
    <t>Резервные фонды исполнительных органов государственной власти субъекта Российской Федерации</t>
  </si>
  <si>
    <t>070 04 00</t>
  </si>
  <si>
    <t>Другие общегосударственные вопросы</t>
  </si>
  <si>
    <t>Руководство и управление в сфере установленных функций</t>
  </si>
  <si>
    <t>001 00 00</t>
  </si>
  <si>
    <t>Предоставление субсидий бюджетным, автономным учреждениям и иным некоммерческим организациям</t>
  </si>
  <si>
    <t>Субсидии бюджетным учреждениям</t>
  </si>
  <si>
    <t>Государственная регистрация актов гражданского состояния</t>
  </si>
  <si>
    <t>Составление (изменение) списков кандидатов в присяжные заседатели федеральных судов общей юрисдикции в Российской Федерации</t>
  </si>
  <si>
    <t>Обеспечение деятельности общественной палаты субъекта Российской Федерации</t>
  </si>
  <si>
    <t>Расходы на выплаты персоналу казенных учреждений</t>
  </si>
  <si>
    <t>Реализация государственной политики в области приватизации и управления государственной и муниципальной собственности</t>
  </si>
  <si>
    <t>090 00 00</t>
  </si>
  <si>
    <t>Оценка недвижимости, признание прав и регулирование отношений по государственной и муниципальной собственности</t>
  </si>
  <si>
    <t>090 02 00</t>
  </si>
  <si>
    <t>Бюджетные инвестиции</t>
  </si>
  <si>
    <t>Реализация государственных функций, связанных с общегосударственным управлением</t>
  </si>
  <si>
    <t>092 00 00</t>
  </si>
  <si>
    <t>Выполнение других обязательств государства</t>
  </si>
  <si>
    <t>092 03 00</t>
  </si>
  <si>
    <t>Социальные выплаты гражданам, кроме публичных нормативных социальных выплат</t>
  </si>
  <si>
    <t>Обеспечение деятельности подведомственных учреждений</t>
  </si>
  <si>
    <t>092 99 00</t>
  </si>
  <si>
    <t>Учреждения по обеспечению хозяйственного обслуживания</t>
  </si>
  <si>
    <t>093 00 00</t>
  </si>
  <si>
    <t>093 99 00</t>
  </si>
  <si>
    <t>Учреждения культуры и мероприятия в сфере культуры и кинематографии</t>
  </si>
  <si>
    <t>440 00 00</t>
  </si>
  <si>
    <t>440 99 00</t>
  </si>
  <si>
    <t>Иные безвозмездные и безвозвратные перечисления</t>
  </si>
  <si>
    <t>520 00 00</t>
  </si>
  <si>
    <t>522 00 00</t>
  </si>
  <si>
    <t>Субсидии</t>
  </si>
  <si>
    <t>522 22 00</t>
  </si>
  <si>
    <t>522 46 00</t>
  </si>
  <si>
    <t>Национальная оборона</t>
  </si>
  <si>
    <t>Мобилизационная и вневойсковая подготовка</t>
  </si>
  <si>
    <t>Осуществление первичного воинского учета на территориях, где отсутствуют военные комиссариаты</t>
  </si>
  <si>
    <t>Национальная безопасность и правоохранительная деятельность</t>
  </si>
  <si>
    <t>Защита населения и территории от чрезвычайных ситуаций природного и техногенного характера, гражданская оборона</t>
  </si>
  <si>
    <t>Мероприятия по предупреждению и ликвидации последствий чрезвычайных ситуаций и стихийных бедствий</t>
  </si>
  <si>
    <t>218 00 00</t>
  </si>
  <si>
    <t>Предупреждение и ликвидация последствий чрезвычайных ситуаций и стихийных бедствий природного и техногенного характера</t>
  </si>
  <si>
    <t>218 01 00</t>
  </si>
  <si>
    <t>Иные межбюджетные трансферты</t>
  </si>
  <si>
    <t>Реализация других функций, связанных с обеспечением национальной безопасности и правоохранительной деятельности</t>
  </si>
  <si>
    <t>247 00 00</t>
  </si>
  <si>
    <t>247 99 00</t>
  </si>
  <si>
    <t>Поисковые и аварийно-спасательные учреждения</t>
  </si>
  <si>
    <t>302 00 00</t>
  </si>
  <si>
    <t>302 99 00</t>
  </si>
  <si>
    <t>522 82 00</t>
  </si>
  <si>
    <t>Обеспечение пожарной безопасности</t>
  </si>
  <si>
    <t>Другие вопросы в области национальной безопасности и правоохранительной деятельности</t>
  </si>
  <si>
    <t>Национальная экономика</t>
  </si>
  <si>
    <t>Общеэкономические вопросы</t>
  </si>
  <si>
    <t>Реализация государственной политики занятости населения</t>
  </si>
  <si>
    <t>510 00 00</t>
  </si>
  <si>
    <t>Субсидии автономным учреждениям</t>
  </si>
  <si>
    <t>510 99 00</t>
  </si>
  <si>
    <t>522 75 00</t>
  </si>
  <si>
    <t>Топливно-энергетический комплекс</t>
  </si>
  <si>
    <t>Воспроизводство минерально-сырьевой базы</t>
  </si>
  <si>
    <t>522 02 00</t>
  </si>
  <si>
    <t>Сельское хозяйство и рыболовство</t>
  </si>
  <si>
    <t>Государственная поддержка сельского хозяйства</t>
  </si>
  <si>
    <t>260 00 00</t>
  </si>
  <si>
    <t>Возмещение части затрат на приобретение элитных семян</t>
  </si>
  <si>
    <t>Мероприятия в области сельскохозяйственного производства</t>
  </si>
  <si>
    <t>260 04 00</t>
  </si>
  <si>
    <t>Возмещение части затрат по приобретению сельскохозяйственной техники, оборудования, племенных животных</t>
  </si>
  <si>
    <t>260 04 02</t>
  </si>
  <si>
    <t>260 04 03</t>
  </si>
  <si>
    <t>Возмещение части затрат, связанных с транспортировкой заготовленной сельскохозяйственной продукции</t>
  </si>
  <si>
    <t>260 04 04</t>
  </si>
  <si>
    <t>Прочие мероприятия в области сельскохозяйственного производства</t>
  </si>
  <si>
    <t>260 04 05</t>
  </si>
  <si>
    <t>Возмещение части процентной ставки по краткосрочным кредитам (займам) на развитие растениеводства, переработки продукции растениеводства и ее реализации</t>
  </si>
  <si>
    <t>260 04 06</t>
  </si>
  <si>
    <t>Возмещение части процентной ставки по краткосрочным кредитам (займам) на развитие животноводства, переработки продукции животноводства и ее реализации</t>
  </si>
  <si>
    <t>260 04 07</t>
  </si>
  <si>
    <t>Возмещение части процентной ставки по долгосрочным, среднесрочным и краткосрочным кредитам (займам), взятым малыми формами хозяйствования</t>
  </si>
  <si>
    <t>260 04 08</t>
  </si>
  <si>
    <t>Возмещение части процентной ставки по инвестиционным кредитам (займам) на развитие растениеводства, переработки и развития инфраструктуры, логистического обеспечения рынков продукции растениеводства</t>
  </si>
  <si>
    <t>260 04 09</t>
  </si>
  <si>
    <t>Возмещение части процентной ставки по инвестиционным кредитам (займам) на развитие животноводства, переработки и развития инфраструктуры, логистического обеспечения рынков продукции животноводства</t>
  </si>
  <si>
    <t>260 04 10</t>
  </si>
  <si>
    <t>Возмещение части процентной ставки по инвестиционным кредитам на строительство, реконструкцию объектов мясного скотоводства</t>
  </si>
  <si>
    <t>260 04 11</t>
  </si>
  <si>
    <t>Поддержка элитного семеноводства</t>
  </si>
  <si>
    <t>260 04 12</t>
  </si>
  <si>
    <t>Поддержка производства продукции растениеводства на низкопродуктивных пашнях в районах Крайнего Севера и приравненных к ним местностях</t>
  </si>
  <si>
    <t>260 04 13</t>
  </si>
  <si>
    <t>Оказание несвязанной поддержки в области растениеводства</t>
  </si>
  <si>
    <t>260 04 15</t>
  </si>
  <si>
    <t>Поддержка племенного животноводства</t>
  </si>
  <si>
    <t>260 04 16</t>
  </si>
  <si>
    <t>Субсидии на 1 литр реализованного товарного молока</t>
  </si>
  <si>
    <t>260 04 17</t>
  </si>
  <si>
    <t>Поддержка животноводства</t>
  </si>
  <si>
    <t>260 04 18</t>
  </si>
  <si>
    <t>Поддержка овцеводства и козоводства</t>
  </si>
  <si>
    <t>260 04 19</t>
  </si>
  <si>
    <t>Поддержка северного оленеводства и табунного коневодства</t>
  </si>
  <si>
    <t>260 04 20</t>
  </si>
  <si>
    <t>Компенсация части затрат на уплату страховой премии, начисленной по договору сельскохозяйственного страхования в области животноводства</t>
  </si>
  <si>
    <t>260 04 21</t>
  </si>
  <si>
    <t>Возмещение части затрат крестьянских (фермерских) хозяйств, включая индивидуальных предпринимателей, при оформлении в собственность используемых ими земельных участков из земель сельскохозяйственного назначения</t>
  </si>
  <si>
    <t>260 04 22</t>
  </si>
  <si>
    <t>260 04 23</t>
  </si>
  <si>
    <t>Производство продукции растениеводства на низкопродуктивной пашне в районах Крайнего Севера и приравненных к ним местностях</t>
  </si>
  <si>
    <t>Возмещение части процентной ставки по краткосрочным кредитам (займам) на развитие растениеводства, переработки и реализации продукции растениеводства</t>
  </si>
  <si>
    <t>Возмещение части процентной ставки по инвестиционным кредитам (займам) на развитие растениеводства, переработки и развития инфраструктуры и логистического обеспечения рынков продукции растениеводства</t>
  </si>
  <si>
    <t>Оказание несвязанной поддержки сельскохозяйственным товаропроизводителям в области растениеводства</t>
  </si>
  <si>
    <t>Возмещение части затрат по наращиванию маточного поголовья овец и коз</t>
  </si>
  <si>
    <t>Возмещение части затрат по наращиванию поголовья северных оленей, маралов и мясных табунных лошадей</t>
  </si>
  <si>
    <t>Возмещение части процентной ставки по краткосрочным кредитам (займам) на развитие животноводства, переработки и реализации продукции животноводства</t>
  </si>
  <si>
    <t>Возмещение части процентной ставки по инвестиционным кредитам (займам) на развитие животноводства, переработки и развития инфраструктуры и логистического обеспечения рынков продукции животноводства</t>
  </si>
  <si>
    <t>Возмещение части затрат сельскохозяйственных товаропроизводителей на уплату страховой премии, начисленной по договору сельскохозяйственного страхования в области животноводства</t>
  </si>
  <si>
    <t>Поддержка племенного крупного рогатого скота мясного направления</t>
  </si>
  <si>
    <t>Поддержка начинающих фермеров</t>
  </si>
  <si>
    <t>Развитие семейных животноводческих ферм</t>
  </si>
  <si>
    <t>Возмещение части процентной ставки по долгосрочным, среднесрочным и краткосрочным кредитам, взятым малыми формами хозяйствования</t>
  </si>
  <si>
    <t>Учреждения, обеспечивающие предоставление услуг в области сельского хозяйства, охраны и использования объектов животного мира</t>
  </si>
  <si>
    <t>261 00 00</t>
  </si>
  <si>
    <t>261 99 00</t>
  </si>
  <si>
    <t>Учреждения, обеспечивающие предоставление услуг в области животноводства</t>
  </si>
  <si>
    <t>263 00 00</t>
  </si>
  <si>
    <t>263 99 00</t>
  </si>
  <si>
    <t>Рыболовное хозяйство</t>
  </si>
  <si>
    <t>270 00 00</t>
  </si>
  <si>
    <t>Организация, регулирование и охрана водных биологических ресурсов</t>
  </si>
  <si>
    <t>в том числе:</t>
  </si>
  <si>
    <t>522 08 00</t>
  </si>
  <si>
    <t>522 15 00</t>
  </si>
  <si>
    <t>522 47 00</t>
  </si>
  <si>
    <t>Водное хозяйство</t>
  </si>
  <si>
    <t>Водохозяйственные мероприятия</t>
  </si>
  <si>
    <t>280 00 00</t>
  </si>
  <si>
    <t>Осуществление капитального ремонта гидротехнических сооружений, находящихся в собственности субъектов Российской Федерации, муниципальной собственности, и бесхозяйных гидротехнических сооружений</t>
  </si>
  <si>
    <t>280 03 00</t>
  </si>
  <si>
    <t>Осуществление отдельных полномочий в области водных отношений</t>
  </si>
  <si>
    <t>522 29 00</t>
  </si>
  <si>
    <t>Лесное хозяйство</t>
  </si>
  <si>
    <t>Учреждения, обеспечивающие предоставление услуг в сфере лесных отношений</t>
  </si>
  <si>
    <t>291 00 00</t>
  </si>
  <si>
    <t>291 99 00</t>
  </si>
  <si>
    <t>Вопросы в области лесных отношений</t>
  </si>
  <si>
    <t>292 00 00</t>
  </si>
  <si>
    <t>Реализация отдельных полномочий в области лесных отношений</t>
  </si>
  <si>
    <t>Транспорт</t>
  </si>
  <si>
    <t>Воздушный транспорт</t>
  </si>
  <si>
    <t>300 00 00</t>
  </si>
  <si>
    <t>Отдельные мероприятия в области воздушного транспорта</t>
  </si>
  <si>
    <t>300 02 00</t>
  </si>
  <si>
    <t>Водный транспорт</t>
  </si>
  <si>
    <t>301 00 00</t>
  </si>
  <si>
    <t>Отдельные мероприятия в области морского и речного транспорта</t>
  </si>
  <si>
    <t>301 03 00</t>
  </si>
  <si>
    <t>Железнодорожный транспорт</t>
  </si>
  <si>
    <t>305 00 00</t>
  </si>
  <si>
    <t>Отдельные мероприятия в области железнодорожного транспорта</t>
  </si>
  <si>
    <t>305 02 00</t>
  </si>
  <si>
    <t>Предоставление субсидий юридическим лицам в целях возмещения части затрат или недополученных доходов в связи с оказанием услуг населению при перевозке железнодорожным транспортом</t>
  </si>
  <si>
    <t>305 02 01</t>
  </si>
  <si>
    <t>Компенсация убытков, образовавшихся в результате оказания мер социальной поддержки отдельным категориям граждан по перевозке железнодорожным транспортом на территории Забайкальского края</t>
  </si>
  <si>
    <t>305 02 02</t>
  </si>
  <si>
    <t>305 02 03</t>
  </si>
  <si>
    <t>Другие виды транспорта</t>
  </si>
  <si>
    <t>317 00 00</t>
  </si>
  <si>
    <t>Субсидии на проведение отдельных мероприятий по другим видам транспорта</t>
  </si>
  <si>
    <t>317 01 00</t>
  </si>
  <si>
    <t>Социальная помощь</t>
  </si>
  <si>
    <t>505 00 00</t>
  </si>
  <si>
    <t>Организация социальной поддержки отдельных категорий граждан путем обеспечения льготного проезда на городском и пригородном пассажирском транспорте общего пользования (кроме воздушного и железнодорожного)</t>
  </si>
  <si>
    <t>505 75 00</t>
  </si>
  <si>
    <t>Осуществление государственного полномочия по организации социальной поддержки отдельных категорий граждан путем обеспечения льготного проезда на городском и пригородном пассажирском транспорте общего пользования (кроме воздушного и железнодорожного)</t>
  </si>
  <si>
    <t>505 75 01</t>
  </si>
  <si>
    <t>522 77 00</t>
  </si>
  <si>
    <t>Дорожное хозяйство (дорожные фонды)</t>
  </si>
  <si>
    <t>Дорожное хозяйство</t>
  </si>
  <si>
    <t>315 00 00</t>
  </si>
  <si>
    <t>Поддержка дорожного хозяйства</t>
  </si>
  <si>
    <t>315 02 00</t>
  </si>
  <si>
    <t>Строительство, модернизация, ремонт и содержание автомобильных дорог общего пользования, в том числе дорог в поселениях (за исключением автомобильных дорог федерального значения)</t>
  </si>
  <si>
    <t>315 02 01</t>
  </si>
  <si>
    <t>Капитальный ремонт и ремонт автомобильных дорог общего пользования населенных пунктов</t>
  </si>
  <si>
    <t>315 02 02</t>
  </si>
  <si>
    <t>Капитальный ремонт и ремонт дворовых территорий многоквартирных домов, проездов к дворовым территориям многоквартирных домов населенных пунктов</t>
  </si>
  <si>
    <t>315 02 03</t>
  </si>
  <si>
    <t>Проектирование и строительство (реконструкция) автомобильных дорог общего пользования местного значения с твердым покрытием до сельских населенных пунктов, не имеющих круглогодичной связи с сетью автомобильных дорог общего пользования</t>
  </si>
  <si>
    <t>315 02 05</t>
  </si>
  <si>
    <t>Строительство, реконструкция, капитальный ремонт и ремонт автомобильных дорог общего пользования местного значения и искусственных сооружений на них (включая разработку проектной документации и проведение необходимых экспертиз)</t>
  </si>
  <si>
    <t>315 02 07</t>
  </si>
  <si>
    <t>315 99 00</t>
  </si>
  <si>
    <t>Связь и информатика</t>
  </si>
  <si>
    <t>522 18 00</t>
  </si>
  <si>
    <t>Другие вопросы в области национальной экономики</t>
  </si>
  <si>
    <t>102 00 00</t>
  </si>
  <si>
    <t>Строительство объектов общегражданского назначения</t>
  </si>
  <si>
    <t>102 02 00</t>
  </si>
  <si>
    <t>Реализация государственных функций в области национальной экономики</t>
  </si>
  <si>
    <t>340 00 00</t>
  </si>
  <si>
    <t>Государственная поддержка отдельных отраслей промышленности и топливно-энергетического комплекса</t>
  </si>
  <si>
    <t>340 83 00</t>
  </si>
  <si>
    <t>Малое и среднее предпринимательство</t>
  </si>
  <si>
    <t>345 00 00</t>
  </si>
  <si>
    <t>Субсидии на государственную поддержку малого и среднего предпринимательства, включая крестьянские (фермерские) хозяйства</t>
  </si>
  <si>
    <t>522 06 00</t>
  </si>
  <si>
    <t>Жилищно-коммунальное хозяйство</t>
  </si>
  <si>
    <t>Жилищное хозяйство</t>
  </si>
  <si>
    <t>Обеспечение мероприятий по капитальному ремонту многоквартирных домов и переселению граждан из аварийного жилищного фонда</t>
  </si>
  <si>
    <t>098 00 00</t>
  </si>
  <si>
    <t>Реализация мероприятий федеральной целевой программы "Повышение устойчивости жилых домов, основных объектов и систем жизнеобеспечения в сейсмических районах Российской Федерации на 2009–2018 годы"</t>
  </si>
  <si>
    <t>Прочие мероприятия в области жилищно-коммунального хозяйства</t>
  </si>
  <si>
    <t>350 00 00</t>
  </si>
  <si>
    <t>522 83 00</t>
  </si>
  <si>
    <t>Коммунальное хозяйство</t>
  </si>
  <si>
    <t>Поддержка коммунального хозяйства</t>
  </si>
  <si>
    <t>351 00 00</t>
  </si>
  <si>
    <t>351 01 00</t>
  </si>
  <si>
    <t>522 09 04</t>
  </si>
  <si>
    <t>Поддержка экономического и социального развития коренных малочисленных народов Севера, Сибири и Дальнего Востока</t>
  </si>
  <si>
    <t>Другие вопросы в области жилищно-коммунального хозяйства</t>
  </si>
  <si>
    <t>Проведение ежегодного конкурса на лучшую организацию сферы жилищно-коммунального хозяйства Забайкальского края</t>
  </si>
  <si>
    <t>350 05 00</t>
  </si>
  <si>
    <t>Охрана окружающей среды</t>
  </si>
  <si>
    <t>Охрана объектов растительного и животного мира и среды их обитания</t>
  </si>
  <si>
    <t>Осуществление полномочий Российской Федерации в области охраны и использования охотничьих ресурсов по контролю, надзору, выдаче разрешений на добычу охотничьих ресурсов и заключению охотхозяйственных соглашений</t>
  </si>
  <si>
    <t>Охрана и использование объектов животного мира</t>
  </si>
  <si>
    <t>264 00 00</t>
  </si>
  <si>
    <t>Охрана и использование охотничьих ресурсов</t>
  </si>
  <si>
    <t>Охрана и использование объектов животного мира (за исключением охотничьих ресурсов и водных биологических ресурсов)</t>
  </si>
  <si>
    <t>Состояние окружающей среды и природопользования</t>
  </si>
  <si>
    <t>410 00 00</t>
  </si>
  <si>
    <t>Природоохранные мероприятия</t>
  </si>
  <si>
    <t>410 01 00</t>
  </si>
  <si>
    <t>Другие вопросы в области охраны окружающей среды</t>
  </si>
  <si>
    <t>Учреждения, обеспечивающие предоставление услуг в сфере гидрометеорологии и мониторинга окружающей среды</t>
  </si>
  <si>
    <t>337 00 00</t>
  </si>
  <si>
    <t>337 99 00</t>
  </si>
  <si>
    <t>Образование</t>
  </si>
  <si>
    <t>Дошкольное образование</t>
  </si>
  <si>
    <t>Мероприятия в области образования</t>
  </si>
  <si>
    <t>436 00 00</t>
  </si>
  <si>
    <t>Модернизация региональных систем дошкольного образования</t>
  </si>
  <si>
    <t>Субсидии бюджетам муниципальных образований для софинансирования расходных обязательств, возникающих при выполнении полномочий органов местного самоуправления по вопросам местного значения</t>
  </si>
  <si>
    <t>521 01 00</t>
  </si>
  <si>
    <t>Реализация Закона Забайкальского края "Об отдельных вопросах в сфере образования" в части увеличения тарифной ставки (должностного оклада) на 25 процентов в поселках городского типа (рабочих поселках) (кроме педагогических работников муниципальных общеобразовательных организаций)</t>
  </si>
  <si>
    <t>521 01 01</t>
  </si>
  <si>
    <t>Общее образование</t>
  </si>
  <si>
    <t>Школы – детские сады, школы начальные, неполные средние и средние</t>
  </si>
  <si>
    <t>421 00 00</t>
  </si>
  <si>
    <t>421 99 00</t>
  </si>
  <si>
    <t>Школы-интернаты</t>
  </si>
  <si>
    <t>422 00 00</t>
  </si>
  <si>
    <t>422 99 00</t>
  </si>
  <si>
    <t>Учреждения по внешкольной работе с детьми</t>
  </si>
  <si>
    <t>423 00 00</t>
  </si>
  <si>
    <t>423 99 00</t>
  </si>
  <si>
    <t>Детские дома</t>
  </si>
  <si>
    <t>424 00 00</t>
  </si>
  <si>
    <t>424 99 00</t>
  </si>
  <si>
    <t>Специальные (коррекционные) учреждения</t>
  </si>
  <si>
    <t>433 00 00</t>
  </si>
  <si>
    <t>433 99 00</t>
  </si>
  <si>
    <t>Модернизация региональных систем общего образования</t>
  </si>
  <si>
    <t>Ежемесячное денежное вознаграждение за классное руководство</t>
  </si>
  <si>
    <t>520 09 00</t>
  </si>
  <si>
    <t>Поощрение лучших учителей</t>
  </si>
  <si>
    <t>Премии и гранты</t>
  </si>
  <si>
    <t>Государственная поддержка внедрения комплексных мер модернизации образования</t>
  </si>
  <si>
    <t>520 12 00</t>
  </si>
  <si>
    <t>521 02 01</t>
  </si>
  <si>
    <t>521 02 18</t>
  </si>
  <si>
    <t>522 25 00</t>
  </si>
  <si>
    <t>Прочие мероприятия, осуществляемые за счет межбюджетных трансфертов прошлых лет из федерального бюджета</t>
  </si>
  <si>
    <t>Среднее профессиональное образование</t>
  </si>
  <si>
    <t>Средние специальные учебные заведения</t>
  </si>
  <si>
    <t>427 00 00</t>
  </si>
  <si>
    <t>427 99 00</t>
  </si>
  <si>
    <t>Профессиональная подготовка, переподготовка и повышение квалификации</t>
  </si>
  <si>
    <t>Учебные заведения и курсы по переподготовке кадров</t>
  </si>
  <si>
    <t>429 00 00</t>
  </si>
  <si>
    <t>429 99 00</t>
  </si>
  <si>
    <t>Подготовка управленческих кадров для организаций народного хозяйства Российской Федерации</t>
  </si>
  <si>
    <t>Молодежная политика и оздоровление детей</t>
  </si>
  <si>
    <t>Мероприятия по проведению оздоровительной кампании детей</t>
  </si>
  <si>
    <t>432 00 00</t>
  </si>
  <si>
    <t>Другие вопросы в области образования</t>
  </si>
  <si>
    <t>Осуществление полномочий Российской Федерации по контролю качества образования, лицензированию и государственной аккредитации образовательных учреждений, надзору и контролю за соблюдением законодательства в области образования</t>
  </si>
  <si>
    <t>Учреждения, обеспечивающие предоставление услуг в сфере образования</t>
  </si>
  <si>
    <t>435 00 00</t>
  </si>
  <si>
    <t>435 99 00</t>
  </si>
  <si>
    <t>Проведение мероприятий для детей и молодежи</t>
  </si>
  <si>
    <t>436 09 00</t>
  </si>
  <si>
    <t>Учебно-методические кабинеты, централизованные бухгалтерии, группы хозяйственного обслуживания, учебные фильмотеки, межшкольные учебно-производственные комбинаты, логопедические пункты</t>
  </si>
  <si>
    <t>452 00 00</t>
  </si>
  <si>
    <t>452 99 00</t>
  </si>
  <si>
    <t>521 02 02</t>
  </si>
  <si>
    <t>Администрирование государственного полномочия по организации и осуществлению деятельности по опеке и попечительству над несовершеннолетними</t>
  </si>
  <si>
    <t>521 02 11</t>
  </si>
  <si>
    <t>521 02 19</t>
  </si>
  <si>
    <t>Осуществление органами местного самоуправления государственного полномочия по выплате денежного вознаграждения за выполнение функций классного руководителя педагогическим работникам муниципальных образовательных учреждений Забайкальского края</t>
  </si>
  <si>
    <t>521 02 26</t>
  </si>
  <si>
    <t>Культура, кинематография</t>
  </si>
  <si>
    <t>Культура</t>
  </si>
  <si>
    <t>Подключение общедоступных библиотек Российской Федерации к сети Интернет и развитие системы библиотечного дела с учетом задачи расширения информационных технологий и оцифровки</t>
  </si>
  <si>
    <t>Государственная поддержка лучших работников муниципальных учреждений культуры, находящихся на территориях сельских поселений</t>
  </si>
  <si>
    <t>Музеи и постоянные выставки</t>
  </si>
  <si>
    <t>441 00 00</t>
  </si>
  <si>
    <t>441 99 00</t>
  </si>
  <si>
    <t>Библиотеки</t>
  </si>
  <si>
    <t>442 00 00</t>
  </si>
  <si>
    <t>442 99 00</t>
  </si>
  <si>
    <t>Театры, цирки, концертные и другие организации исполнительских искусств</t>
  </si>
  <si>
    <t>443 00 00</t>
  </si>
  <si>
    <t>443 99 00</t>
  </si>
  <si>
    <t>Кинематография</t>
  </si>
  <si>
    <t>Мероприятия в сфере культуры, кинематографии, средств массовой информации</t>
  </si>
  <si>
    <t>450 00 00</t>
  </si>
  <si>
    <t>Государственная поддержка в сфере культуры, кинематографии, средств массовой информации</t>
  </si>
  <si>
    <t>450 85 00</t>
  </si>
  <si>
    <t>Другие вопросы в области культуры, кинематографии</t>
  </si>
  <si>
    <t>Осуществление полномочий Российской Федерации по государственной охране объектов культурного наследия федерального значения</t>
  </si>
  <si>
    <t>Здравоохранение</t>
  </si>
  <si>
    <t>Стационарная медицинская помощь</t>
  </si>
  <si>
    <t>Больницы, клиники, госпитали, медико-санитарные части</t>
  </si>
  <si>
    <t>470 00 00</t>
  </si>
  <si>
    <t>Высокотехнологичные виды медицинской помощи</t>
  </si>
  <si>
    <t>470 02 00</t>
  </si>
  <si>
    <t>470 99 00</t>
  </si>
  <si>
    <t>Реализация государственных функций в области здравоохранения</t>
  </si>
  <si>
    <t>485 00 00</t>
  </si>
  <si>
    <t>Мероприятия, направленные на формирование здорового образа жизни у населения Российской Федерации, включая сокращение потребления алкоголя и табака</t>
  </si>
  <si>
    <t>Федеральный закон от 29 ноября 2010 года № 326-ФЗ "Об обязательном медицинском страховании в Российской Федерации"</t>
  </si>
  <si>
    <t>505 17 00</t>
  </si>
  <si>
    <t>Финансовое обеспечение скорой медицинской помощи (за исключением специализированной (санитарно-авиационной) скорой медицинской помощи)</t>
  </si>
  <si>
    <t>505 17 02</t>
  </si>
  <si>
    <t>Межбюджетные трансферты бюджетам территориальных фондов обязательного медицинского страхования</t>
  </si>
  <si>
    <t>Амбулаторная помощь</t>
  </si>
  <si>
    <t>Поликлиники, амбулатории, диагностические центры</t>
  </si>
  <si>
    <t>471 00 00</t>
  </si>
  <si>
    <t>471 99 00</t>
  </si>
  <si>
    <t>Скорая медицинская помощь</t>
  </si>
  <si>
    <t>Станции скорой и неотложной помощи</t>
  </si>
  <si>
    <t>477 00 00</t>
  </si>
  <si>
    <t>477 99 00</t>
  </si>
  <si>
    <t>Санаторно-оздоровительная помощь</t>
  </si>
  <si>
    <t>Санатории для больных туберкулезом</t>
  </si>
  <si>
    <t>473 00 00</t>
  </si>
  <si>
    <t>473 99 00</t>
  </si>
  <si>
    <t>Санатории, пансионаты, дома отдыха и турбазы</t>
  </si>
  <si>
    <t>475 00 00</t>
  </si>
  <si>
    <t>475 99 00</t>
  </si>
  <si>
    <t>Заготовка, переработка, хранение и обеспечение безопасности донорской крови и ее компонентов</t>
  </si>
  <si>
    <t>Центры, станции и отделения переливания крови</t>
  </si>
  <si>
    <t>472 00 00</t>
  </si>
  <si>
    <t>472 99 00</t>
  </si>
  <si>
    <t>Другие вопросы в области здравоохранения</t>
  </si>
  <si>
    <t>Осуществление переданных полномочий Российской Федерации в сфере охраны здоровья граждан</t>
  </si>
  <si>
    <t>Учреждения, обеспечивающие предоставление услуг в сфере здравоохранения</t>
  </si>
  <si>
    <t>469 00 00</t>
  </si>
  <si>
    <t>469 99 00</t>
  </si>
  <si>
    <t>Совершенствование организации медицинской помощи пострадавшим при дорожно-транспортных происшествиях</t>
  </si>
  <si>
    <t>485 97 04</t>
  </si>
  <si>
    <t>Дома ребенка</t>
  </si>
  <si>
    <t>486 00 00</t>
  </si>
  <si>
    <t>486 99 00</t>
  </si>
  <si>
    <t>Обязательное медицинское страхование неработающего населения (детей)</t>
  </si>
  <si>
    <t>505 17 01</t>
  </si>
  <si>
    <t>Межбюджетные трансферты бюджету Федерального фонда обязательного медицинского страхования</t>
  </si>
  <si>
    <t>522 11 01</t>
  </si>
  <si>
    <t>522 78 00</t>
  </si>
  <si>
    <t>Социальная политика</t>
  </si>
  <si>
    <t>Пенсионное обеспечение</t>
  </si>
  <si>
    <t>Доплаты к пенсиям, дополнительное пенсионное обеспечение</t>
  </si>
  <si>
    <t>491 00 00</t>
  </si>
  <si>
    <t>Доплаты к пенсиям государственных служащих</t>
  </si>
  <si>
    <t>491 01 00</t>
  </si>
  <si>
    <t>Региональная доплата к пенсии пенсионерам, получающим минимальную пенсию по старости и иные региональные доплаты к пенсиям</t>
  </si>
  <si>
    <t>491 02 00</t>
  </si>
  <si>
    <t>Публичные нормативные социальные выплаты гражданам</t>
  </si>
  <si>
    <t>Социальное обслуживание населения</t>
  </si>
  <si>
    <t>Дома-интернаты для престарелых и инвалидов</t>
  </si>
  <si>
    <t>501 00 00</t>
  </si>
  <si>
    <t>501 99 00</t>
  </si>
  <si>
    <t>Учреждения социального обслуживания населения</t>
  </si>
  <si>
    <t>508 00 00</t>
  </si>
  <si>
    <t>508 99 00</t>
  </si>
  <si>
    <t>Социальное обеспечение населения</t>
  </si>
  <si>
    <t>Единовременное пособие беременной жене военнослужащего, проходящего военную службу по призыву, а также ежемесячное пособие на ребенка военнослужащего, проходящего военную службу по призыву</t>
  </si>
  <si>
    <t>Федеральный закон от 12 января 1996 года № 8-ФЗ "О погребении и похоронном деле"</t>
  </si>
  <si>
    <t>505 22 00</t>
  </si>
  <si>
    <t>Выплата социального пособия на погребение и возмещение расходов по гарантированному перечню услуг по погребению за счет бюджетов субъектов Российской Федерации</t>
  </si>
  <si>
    <t>505 22 05</t>
  </si>
  <si>
    <t>Государственные единовременные пособия и ежемесячные денежные компенсации гражданам при возникновении поствакцинальных осложнений</t>
  </si>
  <si>
    <t>Выплаты инвалидам компенсаций страховых премий по договорам обязательного страхования гражданской ответственности владельцев транспортных средств</t>
  </si>
  <si>
    <t>Оплата жилищно-коммунальных услуг отдельным категориям граждан</t>
  </si>
  <si>
    <t>Предоставление гражданам субсидий на оплату жилого помещения и коммунальных услуг</t>
  </si>
  <si>
    <t>505 48 00</t>
  </si>
  <si>
    <t>Реализация мер социальной поддержки отдельных категорий граждан</t>
  </si>
  <si>
    <t>Социальная поддержка семей, имеющих детей, в Забайкальском крае</t>
  </si>
  <si>
    <t>Ежемесячное пособие на ребенка</t>
  </si>
  <si>
    <t>Ежемесячные денежные выплаты многодетным семьям</t>
  </si>
  <si>
    <t>Краевой материнский (семейный) капитал</t>
  </si>
  <si>
    <t>Ежемесячная денежная выплата на оплату общей площади жилых помещений и коммунальных услуг многодетным семьям</t>
  </si>
  <si>
    <t>Ежемесячные денежные выплаты многодетным семьям в размере величины прожиточного минимума для детей, установленной в Забайкальском крае, до достижения ребенком возраста трех лет</t>
  </si>
  <si>
    <t>Обеспечение мер социальной поддержки ветеранов труда и тружеников тыла</t>
  </si>
  <si>
    <t>Ежемесячные денежные выплаты труженикам тыла</t>
  </si>
  <si>
    <t>Ежемесячные денежные выплаты по оплате жилого помещения и коммунальных услуг ветеранам труда</t>
  </si>
  <si>
    <t>Ежемесячные денежные выплаты по оплате жилого помещения и коммунальных услуг ветеранам труда Забайкальского края</t>
  </si>
  <si>
    <t>Ежемесячные денежные выплаты ветеранам труда</t>
  </si>
  <si>
    <t>Ежемесячные денежные выплаты ветеранам труда Забайкальского края</t>
  </si>
  <si>
    <t>Обеспечение мер социальной поддержки реабилитированных лиц и лиц, признанных пострадавшими от политических репрессий</t>
  </si>
  <si>
    <t>Ежемесячные денежные выплаты по оплате жилого помещения и коммунальных услуг реабилитированным лицам и лицам, признанным пострадавшими от политических репрессий</t>
  </si>
  <si>
    <t>Ежемесячные денежные выплаты реабилитированным лицам и лицам, признанным пострадавшими от политических репрессий</t>
  </si>
  <si>
    <t>505 60 00</t>
  </si>
  <si>
    <t>Компенсация расходов по оплате жилых помещений и коммунальных услуг педагогическим работникам, проживающим в сельской местности, поселках городского типа (рабочих поселках)</t>
  </si>
  <si>
    <t>505 60 01</t>
  </si>
  <si>
    <t>Оплата жилищно-коммунальных услуг отдельным категориям специалистов, работающим и проживающим в сельской местности, поселках городского типа (рабочих поселках)</t>
  </si>
  <si>
    <t>505 60 02</t>
  </si>
  <si>
    <t>Оказание других видов социальной помощи</t>
  </si>
  <si>
    <t>505 86 00</t>
  </si>
  <si>
    <t>Расходы по возмещению части стоимости проезда на междугородном транспорте детей к месту санаторно-курортного лечения или оздоровления</t>
  </si>
  <si>
    <t>505 86 01</t>
  </si>
  <si>
    <t>Социальная помощь малоимущим гражданам</t>
  </si>
  <si>
    <t>505 86 02</t>
  </si>
  <si>
    <t>Ежемесячное денежное вознаграждение почетным гражданам</t>
  </si>
  <si>
    <t>505 86 04</t>
  </si>
  <si>
    <t>Расходы на реализацию Закона Забайкальского края "О мерах социальной поддержки в оказании медико-социальной помощи и лекарственном обеспечении отдельным категориям граждан"</t>
  </si>
  <si>
    <t>505 86 05</t>
  </si>
  <si>
    <t>Расходы на реализацию Закона Забайкальского края "Об организации обеспечения полноценным питанием по заключению врача беременных женщин, кормящих матерей, а также детей в возрасте до трех лет"</t>
  </si>
  <si>
    <t>505 86 06</t>
  </si>
  <si>
    <t>Расходы на реализацию Закона Забайкальского края "О приемной семье для граждан пожилого возраста и инвалидов в Забайкальском крае"</t>
  </si>
  <si>
    <t>505 86 07</t>
  </si>
  <si>
    <t>Стипендии</t>
  </si>
  <si>
    <t>Межбюджетные трансферты бюджету Пенсионного фонда Российской Федерации</t>
  </si>
  <si>
    <t>Реализация государственных функций в области социальной политики</t>
  </si>
  <si>
    <t>514 00 00</t>
  </si>
  <si>
    <t>Мероприятия в области социальной политики</t>
  </si>
  <si>
    <t>514 01 00</t>
  </si>
  <si>
    <t>522 09 03</t>
  </si>
  <si>
    <t>522 09 05</t>
  </si>
  <si>
    <t>522 09 08</t>
  </si>
  <si>
    <t>Охрана семьи и детства</t>
  </si>
  <si>
    <t>Выплата единовременного пособия при всех формах устройства детей, лишенных родительского попечения, в семью</t>
  </si>
  <si>
    <t>Мероприятия по борьбе с беспризорностью, по опеке и попечительству</t>
  </si>
  <si>
    <t>511 00 00</t>
  </si>
  <si>
    <t>Перевозка несовершеннолетних, самовольно ушедших из семей, детских домов, школ-интернатов, специальных учебно-воспитательных и иных детских учреждений</t>
  </si>
  <si>
    <t>511 02 00</t>
  </si>
  <si>
    <t>Компенсация  части платы, взимаемой с родителей или законных представителей за содержание ребенка (присмотр и уход за ребенком) в образовательных организациях, реализующих основную общеобразовательную программу дошкольного образования</t>
  </si>
  <si>
    <t>520 10 00</t>
  </si>
  <si>
    <t>Содержание ребенка в семье опекуна и приемной семье, а также вознаграждение, причитающееся приемному родителю</t>
  </si>
  <si>
    <t>520 13 00</t>
  </si>
  <si>
    <t>Материальное обеспечение патронатной семьи</t>
  </si>
  <si>
    <t>521 02 23</t>
  </si>
  <si>
    <t>Назначение и выплата вознаграждения опекунам (попечителям)</t>
  </si>
  <si>
    <t>521 02 24</t>
  </si>
  <si>
    <t>Другие вопросы в области социальной политики</t>
  </si>
  <si>
    <t>Капитальный ремонт жилых помещений, принадлежащих на праве собственности детям-сиротам и детям, оставшимся без попечения родителей, а также лицам из числа детей-сирот и детей, оставшихся без попечения родителей</t>
  </si>
  <si>
    <t>505 70 00</t>
  </si>
  <si>
    <t>Осуществление государственного полномочия по организации проведения капитального ремонта жилых помещений, нуждающихся в капитальном ремонте и принадлежащих на праве собственности детям-сиротам и детям, оставшимся без попечения родителей, а также лицам из числа детей-сирот и детей, оставшихся без попечения родителей, за исключением случаев, когда данные жилые помещения находятся в собственности двух и более лиц (кроме указанных категорий)</t>
  </si>
  <si>
    <t>505 70 01</t>
  </si>
  <si>
    <t>Осуществление государственного полномочия по организации проведения капитального ремонта жилых помещений, принадлежащих на праве собственности детям-сиротам и детям, оставшимся без попечения родителей, а также лицам из числа детей-сирот и детей, оставшихся без попечения родителей</t>
  </si>
  <si>
    <t>505 70 02</t>
  </si>
  <si>
    <t>Финансовое обеспечение исполнения вступивших в законную силу судебных постановлений о предоставлении жилых помещений по договорам социального найма детям-сиротам и детям, оставшимся без попечения родителей, лицам из числа детей-сирот и детей, оставшихся без попечения родителей</t>
  </si>
  <si>
    <t>505 80 00</t>
  </si>
  <si>
    <t>Осуществление отдельного государственного полномочия по финансовому обеспечению исполнения вступивших в законную силу судебных постановлений о предоставлении жилых помещений по договорам социального найма детям-сиротам и детям, оставшимся без попечения родителей, лицам из числа детей-сирот и детей, оставшихся без попечения родителей</t>
  </si>
  <si>
    <t>505 80 01</t>
  </si>
  <si>
    <t>505 80 02</t>
  </si>
  <si>
    <t>Субсидии на государственную поддержку общероссийских общественных организаций инвалидов</t>
  </si>
  <si>
    <t>514 04 00</t>
  </si>
  <si>
    <t>Субсидии на проведение мероприятий</t>
  </si>
  <si>
    <t>514 04 01</t>
  </si>
  <si>
    <t>Субсидии на возмещение части затрат за потребленную электрическую и тепловую энергию</t>
  </si>
  <si>
    <t>514 04 02</t>
  </si>
  <si>
    <t>Переселение граждан из закрытых административно-территориальных образований</t>
  </si>
  <si>
    <t>522 27 00</t>
  </si>
  <si>
    <t>522 44 00</t>
  </si>
  <si>
    <t>522 45 00</t>
  </si>
  <si>
    <t>Физическая культура и спорт</t>
  </si>
  <si>
    <t>Массовый спорт</t>
  </si>
  <si>
    <t>Реализация государственных функций в области физической культуры и спорта</t>
  </si>
  <si>
    <t>487 00 00</t>
  </si>
  <si>
    <t>Физкультурно-оздоровительная работа и спортивные мероприятия</t>
  </si>
  <si>
    <t>512 00 00</t>
  </si>
  <si>
    <t>Мероприятия в области физической культуры и спорта</t>
  </si>
  <si>
    <t>512 97 00</t>
  </si>
  <si>
    <t>Спорт высших достижений</t>
  </si>
  <si>
    <t>Центры спортивной подготовки (сборные команды)</t>
  </si>
  <si>
    <t>482 00 00</t>
  </si>
  <si>
    <t>482 99 00</t>
  </si>
  <si>
    <t>Оказание адресной финансовой поддержки спортивным организациям, осуществляющим подготовку спортивного резерва для сборных команд Российской Федерации</t>
  </si>
  <si>
    <t>487 02 00</t>
  </si>
  <si>
    <t>522 13 00</t>
  </si>
  <si>
    <t>Другие вопросы в области физической культуры и спорта</t>
  </si>
  <si>
    <t>Средства массовой информации</t>
  </si>
  <si>
    <t>Периодическая печать и издательства</t>
  </si>
  <si>
    <t>Периодические издания, учрежденные органами законодательной и исполнительной власти</t>
  </si>
  <si>
    <t>457 00 00</t>
  </si>
  <si>
    <t>457 99 00</t>
  </si>
  <si>
    <t>Обслуживание государственного и муниципального долга</t>
  </si>
  <si>
    <t>Обслуживание государственного внутреннего и муниципального долга</t>
  </si>
  <si>
    <t>Процентные платежи по долговым обязательствам</t>
  </si>
  <si>
    <t>065 00 00</t>
  </si>
  <si>
    <t>Процентные платежи по государственному долгу субъекта Российской Федерации</t>
  </si>
  <si>
    <t>065 02 00</t>
  </si>
  <si>
    <t>Обслуживание государственного долга субъекта Российской Федерации</t>
  </si>
  <si>
    <t>Обслуживание государственного долга субъекта Российской Федерации по бюджетным кредитам на строительство, реконструкцию, капитальный ремонт, ремонт и содержание автомобильных дорог общего пользования (за исключением автомобильных дорог федерального значения)</t>
  </si>
  <si>
    <t>065 03 00</t>
  </si>
  <si>
    <t>Межбюджетные трансферты общего характера бюджетам субъектов Российской Федерации и муниципальных образований</t>
  </si>
  <si>
    <t>Дотации на выравнивание бюджетной обеспеченности субъектов Российской Федерации и муниципальных образований</t>
  </si>
  <si>
    <t>Выравнивание бюджетной обеспеченности</t>
  </si>
  <si>
    <t>516 00 00</t>
  </si>
  <si>
    <t>516 01 00</t>
  </si>
  <si>
    <t>516 01 10</t>
  </si>
  <si>
    <t>Дотации</t>
  </si>
  <si>
    <t>516 01 20</t>
  </si>
  <si>
    <t>Иные дотации</t>
  </si>
  <si>
    <t>517 00 00</t>
  </si>
  <si>
    <t>Поддержка мер по обеспечению сбалансированности бюджетов</t>
  </si>
  <si>
    <t>517 02 00</t>
  </si>
  <si>
    <t>517 02 01</t>
  </si>
  <si>
    <t>517 07 00</t>
  </si>
  <si>
    <t>Прочие межбюджетные трансферты общего характера</t>
  </si>
  <si>
    <t>Резервный фонд Правительства Российской Федерации по предупреждению и ликвидации чрезвычайных ситуаций и последствий стихийных бедствий</t>
  </si>
  <si>
    <t>Осуществление городским округом "Город Чита" функций административного центра (столицы) Забайкальского края</t>
  </si>
  <si>
    <t>521 01 03</t>
  </si>
  <si>
    <t>Осуществление городским округом "Поселок Агинское" функций административного центра Агинского Бурятского округа</t>
  </si>
  <si>
    <t>521 01 11</t>
  </si>
  <si>
    <t>Исполнение органами местного самоуправления государственных полномочий по расчету и предоставлению дотаций поселениям на выравнивание бюджетной обеспеченности</t>
  </si>
  <si>
    <t>521 02 03</t>
  </si>
  <si>
    <t>Финансовое обеспечение передаваемых государственных полномочий по расчету и предоставлению дотаций поселениям</t>
  </si>
  <si>
    <t>521 02 04</t>
  </si>
  <si>
    <t>Итого расходов</t>
  </si>
  <si>
    <t>Код</t>
  </si>
  <si>
    <t>Исполнено</t>
  </si>
  <si>
    <t>01</t>
  </si>
  <si>
    <t/>
  </si>
  <si>
    <t>02</t>
  </si>
  <si>
    <t>100</t>
  </si>
  <si>
    <t>120</t>
  </si>
  <si>
    <t>03</t>
  </si>
  <si>
    <t>200</t>
  </si>
  <si>
    <t>240</t>
  </si>
  <si>
    <t>800</t>
  </si>
  <si>
    <t>850</t>
  </si>
  <si>
    <t>04</t>
  </si>
  <si>
    <t>500</t>
  </si>
  <si>
    <t>530</t>
  </si>
  <si>
    <t>05</t>
  </si>
  <si>
    <t>830</t>
  </si>
  <si>
    <t>06</t>
  </si>
  <si>
    <t>300</t>
  </si>
  <si>
    <t>360</t>
  </si>
  <si>
    <t>07</t>
  </si>
  <si>
    <t>880</t>
  </si>
  <si>
    <t>11</t>
  </si>
  <si>
    <t>13</t>
  </si>
  <si>
    <t>600</t>
  </si>
  <si>
    <t>610</t>
  </si>
  <si>
    <t>110</t>
  </si>
  <si>
    <t>400</t>
  </si>
  <si>
    <t>630</t>
  </si>
  <si>
    <t>320</t>
  </si>
  <si>
    <t>520</t>
  </si>
  <si>
    <t>09</t>
  </si>
  <si>
    <t>540</t>
  </si>
  <si>
    <t>10</t>
  </si>
  <si>
    <t>14</t>
  </si>
  <si>
    <t>620</t>
  </si>
  <si>
    <t>810</t>
  </si>
  <si>
    <t>410</t>
  </si>
  <si>
    <t>08</t>
  </si>
  <si>
    <t>12</t>
  </si>
  <si>
    <t>350</t>
  </si>
  <si>
    <t>580</t>
  </si>
  <si>
    <t>560</t>
  </si>
  <si>
    <t>310</t>
  </si>
  <si>
    <t>340</t>
  </si>
  <si>
    <t>570</t>
  </si>
  <si>
    <t>700</t>
  </si>
  <si>
    <t>720</t>
  </si>
  <si>
    <t>510</t>
  </si>
  <si>
    <t>Код ведомственной классификации</t>
  </si>
  <si>
    <t>Код ведом ства</t>
  </si>
  <si>
    <t>Администрация Губернатора Забайкальского края</t>
  </si>
  <si>
    <t>001</t>
  </si>
  <si>
    <t>Министерство финансов Забайкальского края</t>
  </si>
  <si>
    <t>002</t>
  </si>
  <si>
    <t>003</t>
  </si>
  <si>
    <t>004</t>
  </si>
  <si>
    <t>Администрация Агинского Бурятского округа Забайкальского края</t>
  </si>
  <si>
    <t>006</t>
  </si>
  <si>
    <t>Государственная ветеринарная служба Забайкальского края</t>
  </si>
  <si>
    <t>008</t>
  </si>
  <si>
    <t>009</t>
  </si>
  <si>
    <t>Департамент по делам архивов Забайкальского края</t>
  </si>
  <si>
    <t>010</t>
  </si>
  <si>
    <t>011</t>
  </si>
  <si>
    <t>Департамент по гражданской обороне и пожарной безопасности Забайкальского края</t>
  </si>
  <si>
    <t>012</t>
  </si>
  <si>
    <t>014</t>
  </si>
  <si>
    <t>Министерство международного сотрудничества, внешнеэкономических связей и туризма Забайкальского края</t>
  </si>
  <si>
    <t>015</t>
  </si>
  <si>
    <t>016</t>
  </si>
  <si>
    <t>Департамент государственного имущества и земельных отношений Забайкальского края</t>
  </si>
  <si>
    <t>017</t>
  </si>
  <si>
    <t>Государственная инспекция по надзору за техническим состоянием самоходных машин и других видов техники Забайкальского края</t>
  </si>
  <si>
    <t>018</t>
  </si>
  <si>
    <t>Региональная служба по тарифам и ценообразованию Забайкальского края</t>
  </si>
  <si>
    <t>019</t>
  </si>
  <si>
    <t>025</t>
  </si>
  <si>
    <t>026</t>
  </si>
  <si>
    <t>Министерство территориального развития Забайкальского края</t>
  </si>
  <si>
    <t>027</t>
  </si>
  <si>
    <t>Государственная лесная служба Забайкальского края</t>
  </si>
  <si>
    <t>028</t>
  </si>
  <si>
    <t>Государственная финансовая инспекция Забайкальского края</t>
  </si>
  <si>
    <t>029</t>
  </si>
  <si>
    <t>Департамент записи актов гражданского состояния Забайкальского края</t>
  </si>
  <si>
    <t>031</t>
  </si>
  <si>
    <t>Департамент по обеспечению деятельности мировых судей Забайкальского края</t>
  </si>
  <si>
    <t>032</t>
  </si>
  <si>
    <t>Департамент государственных закупок Забайкальского края</t>
  </si>
  <si>
    <t>033</t>
  </si>
  <si>
    <t>Контрольно-счетная палата Забайкальского края</t>
  </si>
  <si>
    <t>034</t>
  </si>
  <si>
    <t>Избирательная комиссия Забайкальского края</t>
  </si>
  <si>
    <t>035</t>
  </si>
  <si>
    <t>Государственная служба по охране, контролю и регулированию использования объектов животного мира Забайкальского края</t>
  </si>
  <si>
    <t>038</t>
  </si>
  <si>
    <t>Государственная экологическая инспекция Забайкальского края</t>
  </si>
  <si>
    <t>040</t>
  </si>
  <si>
    <t>Государственная жилищная инспекция Забайкальского края</t>
  </si>
  <si>
    <t>041</t>
  </si>
  <si>
    <t>Инспекция государственного строительного надзора Забайкальского края</t>
  </si>
  <si>
    <t>042</t>
  </si>
  <si>
    <t>046</t>
  </si>
  <si>
    <t>Уполномоченный по правам человека в Забайкальском крае и его аппарат</t>
  </si>
  <si>
    <t>Департамент информатизации и связи Забайкальского края</t>
  </si>
  <si>
    <t>062</t>
  </si>
  <si>
    <t>Законодательное Собрание Забайкальского края</t>
  </si>
  <si>
    <t>063</t>
  </si>
  <si>
    <t>Министерство здравоохранения Забайкальского края</t>
  </si>
  <si>
    <t>Министерство культуры Забайкальского края</t>
  </si>
  <si>
    <t>Министерство сельского хозяйства и продовольствия Забайкальского края</t>
  </si>
  <si>
    <t>Министерство труда и социальной защиты Забайкальского края</t>
  </si>
  <si>
    <t>Министерство физической культуры и спорта Забайкальского края</t>
  </si>
  <si>
    <t>Департамент управления делами Губернатора Забайкальского края</t>
  </si>
  <si>
    <t>Государственная служба занятости населения Забайкальского края</t>
  </si>
  <si>
    <t>Министерство образования, науки и молодежной политики Забайкальского края</t>
  </si>
  <si>
    <t>Резервный фонд Президента Российской Федерации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</si>
  <si>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</si>
  <si>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Расходы на выплаты персоналу государственных (муниципальных) органов</t>
  </si>
  <si>
    <t>Закупка товаров, работ и услуг для государственных (муниципальных) нужд</t>
  </si>
  <si>
    <t>Иные закупки товаров, работ и услуг для обеспечения государственных (муниципальных) нужд</t>
  </si>
  <si>
    <t>Осуществление государственного полномочия по созданию административных комиссий в Забайкальском крае</t>
  </si>
  <si>
    <t>Осуществление государственных полномочий по регистрации и учету граждан, имеющих право на получение единовременной социальной выплаты на приобретение или строительство жилого помещения</t>
  </si>
  <si>
    <t>Осуществление государственных полномочий по сбору информации от поселений, входящих в муниципальный район, необходимой для ведения регистра муниципальных нормативных правовых актов Забайкальского края</t>
  </si>
  <si>
    <t>001 51 20</t>
  </si>
  <si>
    <t>Обеспечение деятельности депутатов Государственной Думы и их помощников в избирательных округах</t>
  </si>
  <si>
    <t>001 51 41</t>
  </si>
  <si>
    <t>Обеспечение членов Совета Федерации и их помощников в субъектах Российской Федерации</t>
  </si>
  <si>
    <t>001 51 42</t>
  </si>
  <si>
    <t>001 59 30</t>
  </si>
  <si>
    <t>002 43 00</t>
  </si>
  <si>
    <t>Капитальные вложения в объекты недвижимого имущества государственной (муниципальной) собственности</t>
  </si>
  <si>
    <t>Субсидии некоммерческим организациям (за исключением государственных (муниципальных) учреждений)</t>
  </si>
  <si>
    <t>субсидии некоммерческой организации "Забайкальский фонд капитального ремонта многоквартирных домов"</t>
  </si>
  <si>
    <t>Субсидии на поддержку региональных проектов в сфере информационных технологий</t>
  </si>
  <si>
    <t>100 50 28</t>
  </si>
  <si>
    <t>Предупреждение и ликвидация чрезвычайной ситуации Забайкальского края в связи с прибытием пострадавших граждан Украины</t>
  </si>
  <si>
    <t>218 02 00</t>
  </si>
  <si>
    <t>Финансовое обеспечение мероприятий по временному социально-бытовому обустройству лиц, вынужденно покинувших территорию Украины и находящихся в пунктах временного размещения</t>
  </si>
  <si>
    <t>505 52 24</t>
  </si>
  <si>
    <t>На оказание адресной финансовой помощи гражданам Украины, имеющим статус беженца или получившим временное убежище на территории Российской Федерации и проживающим в жилых помещениях граждан Российской Федерации</t>
  </si>
  <si>
    <t>505 52 25</t>
  </si>
  <si>
    <t>Реализация направления расходов по отдельным мероприятиям</t>
  </si>
  <si>
    <t>Субсидии юридическим лицам (кроме некоммерческих организаций), индивидуальным предпринимателям, физическим лицам</t>
  </si>
  <si>
    <t>Мероприятия по обновлению учебно-методического комплекта по бурятскому языку и литературе в общеобразовательных учреждениях</t>
  </si>
  <si>
    <t>Проведение мероприятий с казачьей молодежью по ее военно-патриотическому, духовно-нравственному и физическому воспитанию, сохранению и развитию казачьей культуры</t>
  </si>
  <si>
    <t>Развитие системы обучения муниципальных служащих</t>
  </si>
  <si>
    <t>522 72 00</t>
  </si>
  <si>
    <t>001 51 18</t>
  </si>
  <si>
    <t>Развитие автоматизированной системы оповещения населения в Забайкальском крае</t>
  </si>
  <si>
    <t>Миграционная политика</t>
  </si>
  <si>
    <t>На реализацию мероприятий, предусмотренных региональной программой переселения, включенной в Государственную программу по оказанию содействия добровольному переселению в Российскую Федерацию соотечественников, проживающих за рубежом</t>
  </si>
  <si>
    <t>515 50 86</t>
  </si>
  <si>
    <t>Мероприятия по оказанию содействия  добровольному переселению в Забайкальский край соотечественников, проживающих за рубежом</t>
  </si>
  <si>
    <t>522 85 00</t>
  </si>
  <si>
    <t>Бюджетные инвестиции в объекты капитального строительства</t>
  </si>
  <si>
    <t>Реализация дополнительных мероприятий в сфере занятости населения</t>
  </si>
  <si>
    <t>510 50 83</t>
  </si>
  <si>
    <t>Субсидии в сфере занятости населения на реализацию дополнительных мероприятий, направленных на снижение напряженности на рынке труда Забайкальского края</t>
  </si>
  <si>
    <t>522 24 01</t>
  </si>
  <si>
    <t>Субсидии в сфере занятости населения на реализацию мероприятий по организации трудовой занятости несовершеннолетних граждан, находящихся в трудной жизненной ситуации</t>
  </si>
  <si>
    <t>522 24 02</t>
  </si>
  <si>
    <t>Реализация мероприятий по содействию занятости  находящихся под риском увольнения работников производственных комплексов, в состав которых входят предприятия, имеющие статус градообразующих организаций промышленности</t>
  </si>
  <si>
    <t>522 24 03</t>
  </si>
  <si>
    <t>Реализация мероприятий по содействию занятости населения Забайкальского края</t>
  </si>
  <si>
    <t>Финансовое обеспечение мероприятий по экономическому и социальному развитию Дальнего Востока и Забайкалья на период до 2013 года</t>
  </si>
  <si>
    <t>146 52 14</t>
  </si>
  <si>
    <t>Реализация мероприятий по геологическому изучению недр и воспроизводству минерально-сырьевой базы Забайкальского края</t>
  </si>
  <si>
    <t>Возмещение части затрат на приобретение кормов для сельскохозяйственных животных</t>
  </si>
  <si>
    <t>Возмещение части затрат на уплату процентов по кредитам, полученным в российских кредитных организациях и иных организациях, осуществляющих предоставление займов, а также займам, полученным в сельскохозяйственных кредитных потребительских кооперативах организациями агропромышленного комплекса</t>
  </si>
  <si>
    <t>260 50 31</t>
  </si>
  <si>
    <t>260 50 37</t>
  </si>
  <si>
    <t>260 50 38</t>
  </si>
  <si>
    <t>260 50 39</t>
  </si>
  <si>
    <t>260 50 41</t>
  </si>
  <si>
    <t>260 50 42</t>
  </si>
  <si>
    <t>Субсидии на 1 килограмм реализованного и (или) отгруженного на собственную переработку молока</t>
  </si>
  <si>
    <t>260 50 43</t>
  </si>
  <si>
    <t>260 50 44</t>
  </si>
  <si>
    <t>260 50 45</t>
  </si>
  <si>
    <t>260 50 47</t>
  </si>
  <si>
    <t>260 50 48</t>
  </si>
  <si>
    <t>260 50 49</t>
  </si>
  <si>
    <t>260 50 50</t>
  </si>
  <si>
    <t>260 50 53</t>
  </si>
  <si>
    <t>260 50 54</t>
  </si>
  <si>
    <t>260 50 55</t>
  </si>
  <si>
    <t>260 50 56</t>
  </si>
  <si>
    <t>270 59 10</t>
  </si>
  <si>
    <t>Пополнение  Фонда поддержки и развития агропромышленного комплекса Забайкальского края</t>
  </si>
  <si>
    <t>522 03 01</t>
  </si>
  <si>
    <t>Фонд поддержки и развития агропромышленного комплекса Забайкальского края</t>
  </si>
  <si>
    <t>Поддержка научных исследований в сфере агропромышленного комплекса и мероприятий по кадровому обеспечению</t>
  </si>
  <si>
    <t>522 03 02</t>
  </si>
  <si>
    <t>Поддержка мясного скотоводства</t>
  </si>
  <si>
    <t>Поддержка молочного скотоводства</t>
  </si>
  <si>
    <t>Мероприятия по строительству и ремонту объектов для захоронения и утилизации биологических отходов на территории Забайкальского края</t>
  </si>
  <si>
    <t>522 76 00</t>
  </si>
  <si>
    <t>Субсидии на мероприятия федеральной целевой программы "Развитие водохозяйственного комплекса Российской Федерации в 2012–2020 годах"</t>
  </si>
  <si>
    <t>100 50 16</t>
  </si>
  <si>
    <t>280 51 28</t>
  </si>
  <si>
    <t>Мероприятия по защите населенных пунктов от негативного воздействия паводковых вод и обеспечению безопасности гидротехнических сооружений, расположенных на территории Забайкальского края</t>
  </si>
  <si>
    <t>292 51 29</t>
  </si>
  <si>
    <t>Субсидии на приобретение специализированной лесопожарной техники и оборудования</t>
  </si>
  <si>
    <t>292 51 31</t>
  </si>
  <si>
    <t>Мероприятия по охране лесов от пожаров</t>
  </si>
  <si>
    <t>522 86 00</t>
  </si>
  <si>
    <t>Компенсация части потерь в доходах организаций железнодорожного транспорта в связи с установлением льгот для обучающихся по пригородным перевозкам</t>
  </si>
  <si>
    <t>Реализация мероприятий по развитию социальной инфраструктуры городского поселения "Город Краснокаменск" и муниципального района "Город Краснокаменск и Краснокаменский район"</t>
  </si>
  <si>
    <t>Реализация мероприятий по совершенствованию системы государственного управления на основе использования информационных и коммуникационных технологий</t>
  </si>
  <si>
    <t>345 50 64</t>
  </si>
  <si>
    <t>Мероприятия по поддержке малого и среднего предпринимательства</t>
  </si>
  <si>
    <t>522 81 01</t>
  </si>
  <si>
    <t>Гранты в форме субсидий начинающим субъектам малого и среднего предпринимательства на создание собственного бизнеса</t>
  </si>
  <si>
    <t>522 81 02</t>
  </si>
  <si>
    <t>Гранты в форме субсидий начинающим субъектам малого и среднего предпринимательства на создание собственного дела для уплаты первого взноса (аванса) при заключении договора лизинга оборудования</t>
  </si>
  <si>
    <t>522 81 03</t>
  </si>
  <si>
    <t>Обеспечение мероприятий по капитальному ремонту многоквартирных домов</t>
  </si>
  <si>
    <t>098 95 01</t>
  </si>
  <si>
    <t>Субсидии на мероприятия по переселению граждан из ветхого и аварийного жилья в зоне Байкало-Амурской магистрали</t>
  </si>
  <si>
    <t>100 50 23</t>
  </si>
  <si>
    <t>100 51 05</t>
  </si>
  <si>
    <t>Мероприятия по восстановлению жилых домов</t>
  </si>
  <si>
    <t>218 03 00</t>
  </si>
  <si>
    <t>Субсидии на реализацию мероприятий по повышению устойчивости жилых домов, основных объектов и систем жизнеобеспечения в сейсмических районах Забайкальского края</t>
  </si>
  <si>
    <t>522 19 00</t>
  </si>
  <si>
    <t>Субсидии на реализацию региональных программ в области энергосбережения и повышения энергетической эффективности</t>
  </si>
  <si>
    <t>100 50 13</t>
  </si>
  <si>
    <t>Государственная поддержка организаций, снабжающих электрической энергией население, проживающее в населенных пунктах не обеспеченных центральным электроснабжением</t>
  </si>
  <si>
    <t>Субсидии на возмещение выпадающих доходов теплоснабжающим организациям, организациям, осуществляющим горячее водоснабжение, холодное водоснабжение, водоотведение  (за исключением государственных (муниципальных) учреждений) в связи с государственным регулированием тарифов</t>
  </si>
  <si>
    <t>351 02 00</t>
  </si>
  <si>
    <t>Субсидии на реализацию мероприятий по экономическому и социальному развитию коренных малочисленных народов Севера в Забайкальском крае</t>
  </si>
  <si>
    <t>Реализация мероприятий по модернизации объектов коммунальной инфраструктуры</t>
  </si>
  <si>
    <t>Мероприятие в области энергосбережения и повышения энергетической эффективности в Забайкальском крае</t>
  </si>
  <si>
    <t>522 38 00</t>
  </si>
  <si>
    <t>Мероприятия по обеспечению источниками тепло-, энерго-, водоснабжения и водоотведения строящихся объектов</t>
  </si>
  <si>
    <t>522 89 00</t>
  </si>
  <si>
    <t>001 59 80</t>
  </si>
  <si>
    <t>264 59 20</t>
  </si>
  <si>
    <t>264 59 90</t>
  </si>
  <si>
    <t>Детские дошкольные учреждения</t>
  </si>
  <si>
    <t>420 00 00</t>
  </si>
  <si>
    <t>Финансовое обеспечение получения дошкольного образования в частных дошкольных образовательных организациях</t>
  </si>
  <si>
    <t>420 01 00</t>
  </si>
  <si>
    <t>436 50 59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</si>
  <si>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</t>
  </si>
  <si>
    <t>Мероприятия по развитию системы дошкольного образования в Забайкальском крае</t>
  </si>
  <si>
    <t>522 93 00</t>
  </si>
  <si>
    <t>527 50 91</t>
  </si>
  <si>
    <t>Реализация мероприятий федеральной целевой программы "Культура России (2012–2018 годы)"</t>
  </si>
  <si>
    <t>100 50 14</t>
  </si>
  <si>
    <t>Реализация мероприятий федеральной целевой программы "Устойчивое развитие сельских территорий на 2014–2017 годы и на период до 2020 года"</t>
  </si>
  <si>
    <t>100 50 18</t>
  </si>
  <si>
    <t>Субсидия на финансовое обеспечение мероприятий федеральной целевой программы развития образования на 2011–2015 годы</t>
  </si>
  <si>
    <t>100 50 26</t>
  </si>
  <si>
    <t>Субсидии на мероприятия государственной программы Российской Федерации "Доступная среда" на 2011–2015 годы</t>
  </si>
  <si>
    <t>100 50 27</t>
  </si>
  <si>
    <t>Финансовое обеспечение получения дошкольного, начального общего, основного общего, среднего общего образования в частных общеобразовательных организациях</t>
  </si>
  <si>
    <t>421 01 00</t>
  </si>
  <si>
    <t>Субсидии на создание в общеобразовательных организациях, расположенных в сельской местности, условий для занятий физической культурой и спортом</t>
  </si>
  <si>
    <t>421 50 97</t>
  </si>
  <si>
    <t>436 58 01</t>
  </si>
  <si>
    <t>520 50 88</t>
  </si>
  <si>
    <t>Обеспечение бесплатным питанием детей из малоимущих семей, обучающихся в муниципальных общеобразовательных организациях Забайкальского края</t>
  </si>
  <si>
    <t>Стипендии Президента Российской Федерации и Правительства Российской Федерации для обучающихся по направлениям подготовки (специальностям), соответствующим приоритетным направлениям модернизации и технологического развития экономики Российской Федерации</t>
  </si>
  <si>
    <t>436 38 93</t>
  </si>
  <si>
    <t>Государственная поддержка (грант) комплексного развития региональных и муниципальных учреждений культуры</t>
  </si>
  <si>
    <t>440 51 90</t>
  </si>
  <si>
    <t>436 50 66</t>
  </si>
  <si>
    <t>432 50 65</t>
  </si>
  <si>
    <t>Мероприятия, связанные с отдыхом и оздоровлением детей в организациях отдыха детей и их оздоровления, расположенных в Республике Крым и г. Севастополе</t>
  </si>
  <si>
    <t>432 51 39</t>
  </si>
  <si>
    <t>Мероприятия по организации отдыха и оздоровления детей в Забайкальском крае</t>
  </si>
  <si>
    <t>522 94 00</t>
  </si>
  <si>
    <t>001 59 Г0</t>
  </si>
  <si>
    <t>Осуществление органами местного самоуправления государственного полномочия по предоставлению компенсации части платы, взимаемой с родителей или законных представителей за содержание ребенка (присмотр и уход за ребенком) в образовательных организациях, реализующих основную общеобразовательную программу дошкольного образования</t>
  </si>
  <si>
    <t>Администрирование государственного полномочия по обеспечению бесплатным питанием детей из малоимущих семей, обучающихся в муниципальных общеобразовательных организациях Забайкальского края</t>
  </si>
  <si>
    <t>Администрирование государственного полномочия по предоставлению компенсации затрат родителей (законных представителей) детей-инвалидов на обучение по основным общеобразовательным программам на дому</t>
  </si>
  <si>
    <t>521 02 29</t>
  </si>
  <si>
    <t>Осуществление органами местного самоуправления государственного полномочия по предоставлению компенсации части платы, взимаемой с родителей (законных представителей) за присмотр и уход за детьми, осваивающими образовательные программы дошкольного образования в образовательных организациях</t>
  </si>
  <si>
    <t>521 02 31</t>
  </si>
  <si>
    <t>Мероприятия по развитию общего образования в Забайкальском крае</t>
  </si>
  <si>
    <t>Мероприятия по предоставлению грантов по итогам проведения конкурса фундаментальных исследований</t>
  </si>
  <si>
    <t>522 41 04</t>
  </si>
  <si>
    <t>Мероприятия по развитию созидательной активности молодежи в Забайкальском крае</t>
  </si>
  <si>
    <t>522 87 00</t>
  </si>
  <si>
    <t>Мероприятия по патриотическому воспитанию молодежи в Забайкальском крае</t>
  </si>
  <si>
    <t>522 88 00</t>
  </si>
  <si>
    <t>Мероприятия по организации и проведению Международного фестиваля "Студенческая весна стран Шанхайской организации сотрудничества"</t>
  </si>
  <si>
    <t>522 97 00</t>
  </si>
  <si>
    <t>субсидии автономной некоммерческой организации "Исполнительная дирекция Международного фестиваля "Студенческая весна стран Шанхайской организации сотрудничества"</t>
  </si>
  <si>
    <t>440 51 46</t>
  </si>
  <si>
    <t>Государственная поддержка муниципальных учреждений культуры</t>
  </si>
  <si>
    <t>440 51 47</t>
  </si>
  <si>
    <t>440 51 48</t>
  </si>
  <si>
    <t>001 59 50</t>
  </si>
  <si>
    <t>Мероприятия по развитию культуры в Забайкальском крае</t>
  </si>
  <si>
    <t>522 21 01</t>
  </si>
  <si>
    <t>Субсидии на ремонт, модернизацию и материально-техническое обеспечение муниципальных учреждений культуры</t>
  </si>
  <si>
    <t>522 21 02</t>
  </si>
  <si>
    <t>Обеспечение сохранности историко-культурного наследия Забайкальского края</t>
  </si>
  <si>
    <t>522 21 03</t>
  </si>
  <si>
    <t>Родильные дома</t>
  </si>
  <si>
    <t>476 00 00</t>
  </si>
  <si>
    <t>476 99 00</t>
  </si>
  <si>
    <t>Мероприятия по оказанию высокотехнологичных видов медицинской помощи</t>
  </si>
  <si>
    <t>485 50 70</t>
  </si>
  <si>
    <t>Финансовое обеспечение закупок антивирусных препаратов для профилактики и лечения лиц, инфицированных вирусами иммунодефицита человека и гепатитов B и C</t>
  </si>
  <si>
    <t>485 50 72</t>
  </si>
  <si>
    <t>Закупка оборудования и расходных материалов для неонатального и аудиологического скрининга в учреждениях государственной и муниципальной систем здравоохранения</t>
  </si>
  <si>
    <t>485 50 73</t>
  </si>
  <si>
    <t>Реализация мероприятий, направленных на совершенствование медицинской помощи больным с онкологическими заболеваниями</t>
  </si>
  <si>
    <t>485 50 77</t>
  </si>
  <si>
    <t>485 50 78</t>
  </si>
  <si>
    <t>Мероприятия по профилактике ВИЧ-инфекции и гепатитов В и С</t>
  </si>
  <si>
    <t>485 51 79</t>
  </si>
  <si>
    <t>001 59 Б0</t>
  </si>
  <si>
    <t>485 50 74</t>
  </si>
  <si>
    <t>Осуществление организационных мероприятий по обеспечению лиц лекарственными препаратами, предназначенными для лечения больных злокачественными новообразованиями лимфоидной, кроветворной и родственных им тканей, гемофилией, муковисцидозом, гипофизарным нанизмом, болезнью Гоше, рассеянным склерозом, а также после трансплантации органов и (или) тканей</t>
  </si>
  <si>
    <t>485 51 33</t>
  </si>
  <si>
    <t>Финансовое обеспечение  закупок антибактериальных и противотуберкулёзных лекарственных препаратов (второго ряда), применяемых при лечении больных туберкулёзом с множественной лекарственной устойчивостью возбудителя, и диагностических средств для выявления, определения чувствительности микобактерии туберкулёза и мониторинга лечения больных туберкулёзом с множественной лекарственной устойчивостью возбудителя</t>
  </si>
  <si>
    <t>485 51 74</t>
  </si>
  <si>
    <t>Организационные мероприятия по обеспечению лиц лекарственными препаратами, предназначенными для лечения больных злокачественными новообразованиями лимфоидной, кроветворной и родственных им тканей, гемофилией, муковисцидозом, гипофизарным нанизмом, болезнью Гоше,  рассеянным склерозом, а также после трансплантации органов и (или) тканей</t>
  </si>
  <si>
    <t>Мероприятия, направленные на совершенствование организации медицинской помощи пострадавшим при дорожно-транспортных происшествиях</t>
  </si>
  <si>
    <t>522 01 00</t>
  </si>
  <si>
    <t>Мероприятия по совершенствованию медицинской помощи детям и подросткам с гематологическими и  онкологическими заболеваниями</t>
  </si>
  <si>
    <t>Мероприятия, направленные на совершенствование  оказания медицинской помощи больным с сердечно-сосудистыми заболеваниями</t>
  </si>
  <si>
    <t>522 23 06</t>
  </si>
  <si>
    <t>Мероприятия по профилактике кризисных состояний и суицидального поведения</t>
  </si>
  <si>
    <t>522 74 00</t>
  </si>
  <si>
    <t>Мероприятия по кадровому обеспечению системы здравоохранения</t>
  </si>
  <si>
    <t>070 51 72</t>
  </si>
  <si>
    <t>070 51 04</t>
  </si>
  <si>
    <t>100 50 20</t>
  </si>
  <si>
    <t>Оказание отдельным категориям граждан государственной  социальной помощи по обеспечению лекарственными препаратами, медицинскими изделиями, а также специализированными продуктами  лечебного питания для детей-инвалидов</t>
  </si>
  <si>
    <t>485 30 93</t>
  </si>
  <si>
    <t>Реализация отдельных полномочий в области лекарственного обеспечения</t>
  </si>
  <si>
    <t>485 51 61</t>
  </si>
  <si>
    <t>Осуществление полномочий по обеспечению жильем отдельных категорий граждан, установленных Федеральным законом от 12 января 1995 года № 5-ФЗ "О ветеранах", в соответствии с Указом Президента Российской Федерации от 7 мая 2008 года № 714 "Об обеспечении жильем ветеранов Великой Отечественной войны 1941–1945 годов"</t>
  </si>
  <si>
    <t>505 51 34</t>
  </si>
  <si>
    <t>Осуществление полномочий по обеспечению жильем отдельных категорий граждан, установленных федеральными законами от 12 января 1995 года № 5-ФЗ "О ветеранах" и от 24 ноября 1995 года № 181-ФЗ "О социальной защите инвалидов в Российской Федерации"</t>
  </si>
  <si>
    <t>505 51 35</t>
  </si>
  <si>
    <t>Социальная поддержка Героев Социалистического Труда, Героев Труда Российской Федерации и полных кавалеров ордена Трудовой Славы</t>
  </si>
  <si>
    <t>505 51 98</t>
  </si>
  <si>
    <t>Обеспечение мер социальной поддержки для лиц, награжденных знаком "Почетный донор России"</t>
  </si>
  <si>
    <t>505 52 20</t>
  </si>
  <si>
    <t>505 52 40</t>
  </si>
  <si>
    <t>505 52 50</t>
  </si>
  <si>
    <t>505 52 70</t>
  </si>
  <si>
    <t>505 52 80</t>
  </si>
  <si>
    <t>Единовременные денежные компенсации реабилитированным лицам</t>
  </si>
  <si>
    <t>505 53 00</t>
  </si>
  <si>
    <t>Выплата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физическими лицами)</t>
  </si>
  <si>
    <t>505 53 80</t>
  </si>
  <si>
    <t>Социальная поддержка по оплате жилищно-коммунальных услуг отдельным категориям граждан, работающим (работавшим) и проживающим в сельской местности, поселках городского типа (рабочих поселках)</t>
  </si>
  <si>
    <t>Компенсация стоимости произведенных затрат на пристройку пандуса, балкона инвалидам, детям-инвалидам</t>
  </si>
  <si>
    <t>505 86 08</t>
  </si>
  <si>
    <t>Компенсация стоимости проезда к месту лечения и обратно инвалидам, нуждающимся в процедурах гемодиализа</t>
  </si>
  <si>
    <t>505 86 09</t>
  </si>
  <si>
    <t>505 95 00</t>
  </si>
  <si>
    <t>505 95 10</t>
  </si>
  <si>
    <t>505 95 11</t>
  </si>
  <si>
    <t>505 95 12</t>
  </si>
  <si>
    <t>505 95 13</t>
  </si>
  <si>
    <t>505 95 14</t>
  </si>
  <si>
    <t>505 95 15</t>
  </si>
  <si>
    <t>505 95 20</t>
  </si>
  <si>
    <t>505 95 21</t>
  </si>
  <si>
    <t>505 95 22</t>
  </si>
  <si>
    <t>505 95 23</t>
  </si>
  <si>
    <t>505 95 24</t>
  </si>
  <si>
    <t>505 95 25</t>
  </si>
  <si>
    <t>505 95 30</t>
  </si>
  <si>
    <t>505 95 31</t>
  </si>
  <si>
    <t>505 95 32</t>
  </si>
  <si>
    <t>Социальные выплаты безработным гражданам в соответствии с Законом Российской Федерации от 19 апреля 1991 года № 1032-1 "О занятости населения в Российской Федерации"</t>
  </si>
  <si>
    <t>510 52 90</t>
  </si>
  <si>
    <t>Субсидии на предоставление молодым семьям социальных выплат на приобретение жилья или строительство индивидуального жилого дома</t>
  </si>
  <si>
    <t>Субсидии на реализацию мероприятий по переселению граждан из жилых помещений, расположенных в зоне Байкало-Амурской магистрали, признанных непригодными для проживания, и (или) жилых помещений с высоким уровнем износа</t>
  </si>
  <si>
    <t>Мероприятия, предусматривающие завершение предоставления гражданам, проживающим на территории сельского поселения "Степнинское", в связи с расформированием воинских частей гарнизона "Степь" единовременных денежных выплат на приобретение жилого помещения в собственность</t>
  </si>
  <si>
    <t>Мероприятия, направленные на предоставление компенсации молодым семьям при рождении (усыновлении) одного ребенка для погашения части кредита или займа, либо для компенсации затраченных средств на приобретение жилья или строительство индивидуального жилого дома</t>
  </si>
  <si>
    <t>522 09 09</t>
  </si>
  <si>
    <t>Субсидии на улучшение жилищных условий граждан, проживающих в сельской местности, в том числе молодых семей и молодых специалистов</t>
  </si>
  <si>
    <t>Реализация мероприятий по предоставлению льготной ипотеки для отдельных категорий граждан в Забайкальском крае</t>
  </si>
  <si>
    <t>522 92 01</t>
  </si>
  <si>
    <t>Субсидии в сфере льготного ипотечного кредитования отдельных категорий граждан в Забайкальском крае на возмещение недополученных доходов по ипотечным кредитам</t>
  </si>
  <si>
    <t>522 92 02</t>
  </si>
  <si>
    <t>999 58 98</t>
  </si>
  <si>
    <t>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</si>
  <si>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505 50 82</t>
  </si>
  <si>
    <t>505 52 60</t>
  </si>
  <si>
    <t>511 59 40</t>
  </si>
  <si>
    <t>520 40 10</t>
  </si>
  <si>
    <t>Назначение и выплата ежемесячных денежных средств лицам из числа детей-сирот и детей, оставшихся без попечения родителей, ранее находившимся под опекой (попечительством), достигшим 18 лет и продолжающим обучение по очной форме обучения в общеобразовательных организациях</t>
  </si>
  <si>
    <t>Предоставление компенсации затрат родителей (законных представителей) детей-инвалидов на обучение по основным общеобразовательным программам на дому</t>
  </si>
  <si>
    <t>521 02 28</t>
  </si>
  <si>
    <t>Предоставление компенсации части платы, взимаемой с родителей (законных представителей) за присмотр и уход за детьми, осваивающими образовательные программы дошкольного образования в образовательных организациях</t>
  </si>
  <si>
    <t>521 02 30</t>
  </si>
  <si>
    <t>Строительство жилых домов (помещений) для детей-сирот и детей, оставшихся без попечения родителей, а также лиц из числа детей-сирот и детей, оставшихся без попечения родителей</t>
  </si>
  <si>
    <t>522 70 01</t>
  </si>
  <si>
    <t>Приобретение жилых домов (помещений) для детей-сирот и детей, оставшихся без попечения родителей, лицам из их числа по договорам найма специализированных жилых помещений</t>
  </si>
  <si>
    <t>522 70 02</t>
  </si>
  <si>
    <t>Администрирование государственного полномочия  по финансовому обеспечению исполнения вступивших в законную силу судебных постановлений о предоставлении жилых помещений по договорам социального найма детям-сиротам и детям, оставшимся без попечения родителей, лицам из числа детей-сирот и детей, оставшихся без попечения родителей</t>
  </si>
  <si>
    <t>Субсидии на мероприятия по поддержке социально ориентированных некоммерческих организаций</t>
  </si>
  <si>
    <t>514 50 85</t>
  </si>
  <si>
    <t>Укрепление материально-технической базы учреждений социального обслуживания населения и оказание адресной социальной помощи неработающим пенсионерам</t>
  </si>
  <si>
    <t>514 52 09</t>
  </si>
  <si>
    <t>520 51 59</t>
  </si>
  <si>
    <t>Мероприятия по обеспечению доступности приоритетных объектов и услуг в приоритетных сферах жизнедеятельности инвалидов и других маломобильных групп населения</t>
  </si>
  <si>
    <t>Проведение капитального ремонта в учреждениях социального обслуживания</t>
  </si>
  <si>
    <t>Повышение степени социальной защищенности граждан пожилого возраста и активизация участия пожилых людей в жизни общества</t>
  </si>
  <si>
    <t>Субсидии социально ориентированным некоммерческим организациям в Забайкальском крае</t>
  </si>
  <si>
    <t>522 95 00</t>
  </si>
  <si>
    <t>Субсидии на реализацию мероприятий подпрограммы "Развитие футбола в Российской Федерации на 2008–2015 годы"</t>
  </si>
  <si>
    <t>100 50 17</t>
  </si>
  <si>
    <t>Субсидии на финансовое обеспечение расходов общепрограммного характера по федеральной целевой программе "Развитие физической культуры и спорта в Российской Федерации на 2006–2015 годы"</t>
  </si>
  <si>
    <t>100 50 95</t>
  </si>
  <si>
    <t>Субсидии на приобретение оборудования для быстровозводимых физкультурно-оздоровительных комплексов, включая металлоконструкции и металлоизделия</t>
  </si>
  <si>
    <t>487 50 80</t>
  </si>
  <si>
    <t>Субсидии на адресную финансовую поддержку спортивных организаций, осуществляющих подготовку спортивного резерва для сборных команд Российской Федерации</t>
  </si>
  <si>
    <t>487 50 81</t>
  </si>
  <si>
    <t>Мероприятия на развитие физической культуры и спорта в Забайкальском крае</t>
  </si>
  <si>
    <t>Мероприятия по созданию условий для занятий спортом лиц с ограниченными возможностями здоровья, в том числе инвалидов с тяжелой формой заболевания</t>
  </si>
  <si>
    <t>Обслуживание государственного (муниципального) долга</t>
  </si>
  <si>
    <t>Выравнивание бюджетной обеспеченности поселений</t>
  </si>
  <si>
    <t>Выравнивание бюджетной обеспеченности муниципальных районов (городских округов)</t>
  </si>
  <si>
    <t>Дотации бюджетам муниципальных районов и (или) городских округов, достигших наилучших результатов по увеличению налогового потенциала муниципального района и (или) городского округа</t>
  </si>
  <si>
    <t>517 06 00</t>
  </si>
  <si>
    <t>Дотации бюджетам муниципальных районов и городских округов на поощрение достижения наилучших показателей деятельности органов местного самоуправления муниципальных районов (городских округов)</t>
  </si>
  <si>
    <t>Дотации, связанные с особым режимом безопасного функционирования закрытых административно-территориальных образований</t>
  </si>
  <si>
    <t>520 50 10</t>
  </si>
  <si>
    <t>Софинансирование расходов по оплате коммунальных услуг и приобретению котельно-печного топлива муниципальных учреждений</t>
  </si>
  <si>
    <t>521 01 13</t>
  </si>
  <si>
    <t>Обеспечение мер по повышению заработной платы отдельным категориям работников муниципальных учреждений культуры в целях реализации Указов Президента Российской Федерации</t>
  </si>
  <si>
    <t>521 01 14</t>
  </si>
  <si>
    <t>Министерство экономического развития Забайкальского края</t>
  </si>
  <si>
    <t>Субсидии на мероприятия подпрограммы "Обеспечение жильем молодых семей" федеральной целевой программы "Жилище" на 2011–2015 годы</t>
  </si>
  <si>
    <t>Министерство природных ресурсов и промышленной политики Забайкальского края</t>
  </si>
  <si>
    <t>Представительство Правительства Забайкальского края при Правительстве Российской Федерации</t>
  </si>
  <si>
    <t>064</t>
  </si>
  <si>
    <t>Уполномоченный по правам ребенка в Забайкальском крае и его аппарат</t>
  </si>
  <si>
    <t>065</t>
  </si>
  <si>
    <t>066</t>
  </si>
  <si>
    <t>067</t>
  </si>
  <si>
    <t>Раздел</t>
  </si>
  <si>
    <t>Подраздел</t>
  </si>
  <si>
    <t xml:space="preserve">ПРИЛОЖЕНИЕ 4 </t>
  </si>
  <si>
    <t xml:space="preserve">к Закону Забайкальского края                                                                                  "Об исполнении бюджета                                                                Забайкальского края за 2014 год" </t>
  </si>
  <si>
    <t>Расходы бюджета Забайкальского края по разделам, подразделам классификации расходов бюджетов Российской Федерации за 2014 год</t>
  </si>
  <si>
    <t>(тыс. рублей)</t>
  </si>
  <si>
    <t>ПРИЛОЖЕНИЕ 3</t>
  </si>
  <si>
    <t>Расходы бюджета Забайкальского края по ведомственной структуре расходов                                                                                                                         бюджета Забайкальского края за 2014 год</t>
  </si>
  <si>
    <t>___________________________</t>
  </si>
  <si>
    <t>_________________________</t>
  </si>
  <si>
    <t>Примечание:  в графе 7 по строке "Итого расходов" отражены фактические расходы на денежное содержание (с учетом выплаты органам государственной власти и государственным органам, казенным учреждениям, субсидии автономным и бюджетным учреждениям)  по КОСГУ 211, 213 - 8 694 248,7 тыс. рублей.</t>
  </si>
</sst>
</file>

<file path=xl/styles.xml><?xml version="1.0" encoding="utf-8"?>
<styleSheet xmlns="http://schemas.openxmlformats.org/spreadsheetml/2006/main">
  <numFmts count="4">
    <numFmt numFmtId="164" formatCode="_(* #,##0.00_);_(* \(#,##0.00\);_(* &quot;-&quot;??_);_(@_)"/>
    <numFmt numFmtId="165" formatCode="#,##0.0"/>
    <numFmt numFmtId="166" formatCode="_-* #,##0.0_р_._-;\-* #,##0.0_р_._-;_-* &quot;-&quot;?_р_._-;_-@_-"/>
    <numFmt numFmtId="167" formatCode="_-* #,##0.00_р_._-;\-* #,##0.00_р_._-;_-* &quot;-&quot;?_р_._-;_-@_-"/>
  </numFmts>
  <fonts count="35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3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sz val="10"/>
      <name val="Times New Roman"/>
      <family val="1"/>
    </font>
    <font>
      <sz val="1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name val="Calibri"/>
      <family val="2"/>
      <charset val="204"/>
      <scheme val="minor"/>
    </font>
    <font>
      <b/>
      <sz val="10"/>
      <color rgb="FF00000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6">
    <xf numFmtId="0" fontId="0" fillId="0" borderId="0"/>
    <xf numFmtId="0" fontId="1" fillId="0" borderId="0"/>
    <xf numFmtId="164" fontId="6" fillId="0" borderId="0" applyFont="0" applyFill="0" applyBorder="0" applyAlignment="0" applyProtection="0"/>
    <xf numFmtId="0" fontId="6" fillId="0" borderId="0"/>
    <xf numFmtId="0" fontId="11" fillId="0" borderId="0" applyNumberFormat="0" applyFill="0" applyBorder="0" applyAlignment="0" applyProtection="0"/>
    <xf numFmtId="0" fontId="12" fillId="0" borderId="8" applyNumberFormat="0" applyFill="0" applyAlignment="0" applyProtection="0"/>
    <xf numFmtId="0" fontId="13" fillId="0" borderId="9" applyNumberFormat="0" applyFill="0" applyAlignment="0" applyProtection="0"/>
    <xf numFmtId="0" fontId="14" fillId="0" borderId="10" applyNumberFormat="0" applyFill="0" applyAlignment="0" applyProtection="0"/>
    <xf numFmtId="0" fontId="14" fillId="0" borderId="0" applyNumberFormat="0" applyFill="0" applyBorder="0" applyAlignment="0" applyProtection="0"/>
    <xf numFmtId="0" fontId="15" fillId="2" borderId="0" applyNumberFormat="0" applyBorder="0" applyAlignment="0" applyProtection="0"/>
    <xf numFmtId="0" fontId="16" fillId="3" borderId="0" applyNumberFormat="0" applyBorder="0" applyAlignment="0" applyProtection="0"/>
    <xf numFmtId="0" fontId="17" fillId="4" borderId="0" applyNumberFormat="0" applyBorder="0" applyAlignment="0" applyProtection="0"/>
    <xf numFmtId="0" fontId="18" fillId="5" borderId="11" applyNumberFormat="0" applyAlignment="0" applyProtection="0"/>
    <xf numFmtId="0" fontId="19" fillId="6" borderId="12" applyNumberFormat="0" applyAlignment="0" applyProtection="0"/>
    <xf numFmtId="0" fontId="20" fillId="6" borderId="11" applyNumberFormat="0" applyAlignment="0" applyProtection="0"/>
    <xf numFmtId="0" fontId="21" fillId="0" borderId="13" applyNumberFormat="0" applyFill="0" applyAlignment="0" applyProtection="0"/>
    <xf numFmtId="0" fontId="22" fillId="7" borderId="14" applyNumberFormat="0" applyAlignment="0" applyProtection="0"/>
    <xf numFmtId="0" fontId="9" fillId="0" borderId="0" applyNumberFormat="0" applyFill="0" applyBorder="0" applyAlignment="0" applyProtection="0"/>
    <xf numFmtId="0" fontId="10" fillId="8" borderId="15" applyNumberFormat="0" applyFont="0" applyAlignment="0" applyProtection="0"/>
    <xf numFmtId="0" fontId="23" fillId="0" borderId="0" applyNumberFormat="0" applyFill="0" applyBorder="0" applyAlignment="0" applyProtection="0"/>
    <xf numFmtId="0" fontId="24" fillId="0" borderId="16" applyNumberFormat="0" applyFill="0" applyAlignment="0" applyProtection="0"/>
    <xf numFmtId="0" fontId="25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25" fillId="12" borderId="0" applyNumberFormat="0" applyBorder="0" applyAlignment="0" applyProtection="0"/>
    <xf numFmtId="0" fontId="25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25" fillId="24" borderId="0" applyNumberFormat="0" applyBorder="0" applyAlignment="0" applyProtection="0"/>
    <xf numFmtId="0" fontId="25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25" fillId="28" borderId="0" applyNumberFormat="0" applyBorder="0" applyAlignment="0" applyProtection="0"/>
    <xf numFmtId="0" fontId="25" fillId="29" borderId="0" applyNumberFormat="0" applyBorder="0" applyAlignment="0" applyProtection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0" fontId="25" fillId="32" borderId="0" applyNumberFormat="0" applyBorder="0" applyAlignment="0" applyProtection="0"/>
    <xf numFmtId="0" fontId="1" fillId="0" borderId="0"/>
  </cellStyleXfs>
  <cellXfs count="85">
    <xf numFmtId="0" fontId="0" fillId="0" borderId="0" xfId="0"/>
    <xf numFmtId="0" fontId="6" fillId="0" borderId="0" xfId="0" applyFont="1" applyFill="1" applyBorder="1"/>
    <xf numFmtId="0" fontId="6" fillId="0" borderId="0" xfId="0" applyFont="1" applyFill="1"/>
    <xf numFmtId="0" fontId="5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top" wrapText="1"/>
    </xf>
    <xf numFmtId="0" fontId="4" fillId="0" borderId="4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center" vertical="center" wrapText="1"/>
    </xf>
    <xf numFmtId="4" fontId="8" fillId="0" borderId="0" xfId="0" applyNumberFormat="1" applyFont="1" applyFill="1" applyBorder="1" applyAlignment="1">
      <alignment horizontal="right" shrinkToFit="1"/>
    </xf>
    <xf numFmtId="0" fontId="6" fillId="0" borderId="0" xfId="0" applyFont="1" applyFill="1" applyAlignment="1">
      <alignment horizontal="left" vertical="center" wrapText="1"/>
    </xf>
    <xf numFmtId="0" fontId="4" fillId="0" borderId="0" xfId="0" applyFont="1" applyFill="1"/>
    <xf numFmtId="0" fontId="4" fillId="34" borderId="4" xfId="0" applyFont="1" applyFill="1" applyBorder="1" applyAlignment="1">
      <alignment horizontal="center" vertical="center" wrapText="1"/>
    </xf>
    <xf numFmtId="0" fontId="4" fillId="33" borderId="4" xfId="0" applyFont="1" applyFill="1" applyBorder="1" applyAlignment="1">
      <alignment horizontal="center" vertical="center" wrapText="1"/>
    </xf>
    <xf numFmtId="0" fontId="4" fillId="33" borderId="4" xfId="0" applyFont="1" applyFill="1" applyBorder="1" applyAlignment="1">
      <alignment vertical="center" wrapText="1"/>
    </xf>
    <xf numFmtId="0" fontId="5" fillId="35" borderId="4" xfId="0" applyFont="1" applyFill="1" applyBorder="1" applyAlignment="1">
      <alignment vertical="center" wrapText="1"/>
    </xf>
    <xf numFmtId="0" fontId="5" fillId="35" borderId="4" xfId="0" applyFont="1" applyFill="1" applyBorder="1" applyAlignment="1">
      <alignment horizontal="center" vertical="center" wrapText="1"/>
    </xf>
    <xf numFmtId="0" fontId="4" fillId="35" borderId="4" xfId="0" applyFont="1" applyFill="1" applyBorder="1" applyAlignment="1">
      <alignment vertical="center" wrapText="1"/>
    </xf>
    <xf numFmtId="0" fontId="4" fillId="35" borderId="4" xfId="0" applyFont="1" applyFill="1" applyBorder="1" applyAlignment="1">
      <alignment horizontal="center" vertical="center" wrapText="1"/>
    </xf>
    <xf numFmtId="0" fontId="4" fillId="34" borderId="4" xfId="0" applyFont="1" applyFill="1" applyBorder="1" applyAlignment="1">
      <alignment vertical="center" wrapText="1"/>
    </xf>
    <xf numFmtId="0" fontId="4" fillId="35" borderId="4" xfId="0" applyFont="1" applyFill="1" applyBorder="1" applyAlignment="1">
      <alignment horizontal="center" vertical="top" wrapText="1"/>
    </xf>
    <xf numFmtId="0" fontId="5" fillId="0" borderId="4" xfId="0" applyFont="1" applyFill="1" applyBorder="1" applyAlignment="1">
      <alignment horizontal="right" vertical="center" wrapText="1"/>
    </xf>
    <xf numFmtId="166" fontId="5" fillId="0" borderId="4" xfId="0" applyNumberFormat="1" applyFont="1" applyFill="1" applyBorder="1" applyAlignment="1">
      <alignment horizontal="right" vertical="center" wrapText="1"/>
    </xf>
    <xf numFmtId="166" fontId="4" fillId="0" borderId="4" xfId="0" applyNumberFormat="1" applyFont="1" applyFill="1" applyBorder="1" applyAlignment="1">
      <alignment horizontal="right" vertical="center" wrapText="1"/>
    </xf>
    <xf numFmtId="166" fontId="4" fillId="35" borderId="4" xfId="0" applyNumberFormat="1" applyFont="1" applyFill="1" applyBorder="1" applyAlignment="1">
      <alignment horizontal="right" vertical="center" wrapText="1"/>
    </xf>
    <xf numFmtId="166" fontId="5" fillId="35" borderId="4" xfId="0" applyNumberFormat="1" applyFont="1" applyFill="1" applyBorder="1" applyAlignment="1">
      <alignment horizontal="right" vertical="center" wrapText="1"/>
    </xf>
    <xf numFmtId="166" fontId="26" fillId="0" borderId="4" xfId="0" applyNumberFormat="1" applyFont="1" applyFill="1" applyBorder="1" applyAlignment="1">
      <alignment horizontal="right" vertical="center" wrapText="1"/>
    </xf>
    <xf numFmtId="166" fontId="3" fillId="0" borderId="4" xfId="0" applyNumberFormat="1" applyFont="1" applyFill="1" applyBorder="1" applyAlignment="1">
      <alignment horizontal="right" vertical="center" wrapText="1"/>
    </xf>
    <xf numFmtId="0" fontId="4" fillId="0" borderId="0" xfId="1" applyFont="1" applyFill="1"/>
    <xf numFmtId="0" fontId="7" fillId="0" borderId="0" xfId="0" applyFont="1" applyFill="1" applyAlignment="1">
      <alignment horizontal="left" vertical="center" wrapText="1"/>
    </xf>
    <xf numFmtId="49" fontId="27" fillId="0" borderId="0" xfId="0" applyNumberFormat="1" applyFont="1" applyFill="1" applyBorder="1" applyAlignment="1">
      <alignment horizontal="left" wrapText="1"/>
    </xf>
    <xf numFmtId="4" fontId="27" fillId="0" borderId="0" xfId="0" applyNumberFormat="1" applyFont="1" applyFill="1" applyBorder="1" applyAlignment="1">
      <alignment horizontal="right"/>
    </xf>
    <xf numFmtId="165" fontId="4" fillId="0" borderId="0" xfId="0" applyNumberFormat="1" applyFont="1" applyFill="1"/>
    <xf numFmtId="0" fontId="4" fillId="0" borderId="2" xfId="1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horizontal="center" vertical="justify" wrapText="1"/>
    </xf>
    <xf numFmtId="0" fontId="4" fillId="0" borderId="1" xfId="1" applyFont="1" applyFill="1" applyBorder="1" applyAlignment="1">
      <alignment horizontal="center" vertical="center" wrapText="1"/>
    </xf>
    <xf numFmtId="0" fontId="28" fillId="0" borderId="4" xfId="0" applyFont="1" applyFill="1" applyBorder="1" applyAlignment="1">
      <alignment horizontal="left" vertical="center" wrapText="1"/>
    </xf>
    <xf numFmtId="0" fontId="28" fillId="0" borderId="4" xfId="0" applyFont="1" applyFill="1" applyBorder="1" applyAlignment="1">
      <alignment horizontal="center" vertical="center" wrapText="1"/>
    </xf>
    <xf numFmtId="0" fontId="28" fillId="0" borderId="4" xfId="0" applyFont="1" applyFill="1" applyBorder="1" applyAlignment="1">
      <alignment vertical="center" wrapText="1"/>
    </xf>
    <xf numFmtId="166" fontId="28" fillId="0" borderId="4" xfId="0" applyNumberFormat="1" applyFont="1" applyFill="1" applyBorder="1" applyAlignment="1">
      <alignment horizontal="right" vertical="center" wrapText="1"/>
    </xf>
    <xf numFmtId="165" fontId="29" fillId="0" borderId="0" xfId="0" applyNumberFormat="1" applyFont="1" applyFill="1" applyAlignment="1">
      <alignment vertical="top" wrapText="1"/>
    </xf>
    <xf numFmtId="0" fontId="26" fillId="33" borderId="4" xfId="0" applyFont="1" applyFill="1" applyBorder="1" applyAlignment="1">
      <alignment horizontal="left" vertical="center" wrapText="1"/>
    </xf>
    <xf numFmtId="0" fontId="26" fillId="33" borderId="4" xfId="0" applyFont="1" applyFill="1" applyBorder="1" applyAlignment="1">
      <alignment horizontal="center" vertical="center" wrapText="1"/>
    </xf>
    <xf numFmtId="0" fontId="26" fillId="34" borderId="4" xfId="0" applyFont="1" applyFill="1" applyBorder="1" applyAlignment="1">
      <alignment horizontal="left" vertical="center" wrapText="1"/>
    </xf>
    <xf numFmtId="0" fontId="26" fillId="34" borderId="4" xfId="0" applyFont="1" applyFill="1" applyBorder="1" applyAlignment="1">
      <alignment horizontal="center" vertical="center" wrapText="1"/>
    </xf>
    <xf numFmtId="166" fontId="26" fillId="35" borderId="4" xfId="0" applyNumberFormat="1" applyFont="1" applyFill="1" applyBorder="1" applyAlignment="1">
      <alignment horizontal="right" vertical="center" wrapText="1"/>
    </xf>
    <xf numFmtId="166" fontId="28" fillId="35" borderId="4" xfId="0" applyNumberFormat="1" applyFont="1" applyFill="1" applyBorder="1" applyAlignment="1">
      <alignment horizontal="right" vertical="center" wrapText="1"/>
    </xf>
    <xf numFmtId="166" fontId="30" fillId="0" borderId="4" xfId="0" applyNumberFormat="1" applyFont="1" applyFill="1" applyBorder="1" applyAlignment="1">
      <alignment horizontal="right" vertical="center" wrapText="1"/>
    </xf>
    <xf numFmtId="0" fontId="28" fillId="35" borderId="4" xfId="0" applyFont="1" applyFill="1" applyBorder="1" applyAlignment="1">
      <alignment horizontal="left" vertical="center" wrapText="1"/>
    </xf>
    <xf numFmtId="0" fontId="28" fillId="35" borderId="4" xfId="0" applyFont="1" applyFill="1" applyBorder="1" applyAlignment="1">
      <alignment horizontal="center" vertical="center" wrapText="1"/>
    </xf>
    <xf numFmtId="0" fontId="28" fillId="35" borderId="4" xfId="0" applyFont="1" applyFill="1" applyBorder="1" applyAlignment="1">
      <alignment vertical="center" wrapText="1"/>
    </xf>
    <xf numFmtId="167" fontId="4" fillId="0" borderId="4" xfId="0" applyNumberFormat="1" applyFont="1" applyFill="1" applyBorder="1" applyAlignment="1">
      <alignment horizontal="right" vertical="center" wrapText="1"/>
    </xf>
    <xf numFmtId="0" fontId="28" fillId="0" borderId="2" xfId="0" applyFont="1" applyFill="1" applyBorder="1" applyAlignment="1">
      <alignment horizontal="left" vertical="top" wrapText="1"/>
    </xf>
    <xf numFmtId="166" fontId="28" fillId="0" borderId="2" xfId="0" applyNumberFormat="1" applyFont="1" applyFill="1" applyBorder="1" applyAlignment="1">
      <alignment horizontal="right" vertical="center" wrapText="1"/>
    </xf>
    <xf numFmtId="165" fontId="28" fillId="0" borderId="0" xfId="0" applyNumberFormat="1" applyFont="1" applyFill="1" applyAlignment="1">
      <alignment horizontal="right" vertical="center" wrapText="1"/>
    </xf>
    <xf numFmtId="0" fontId="31" fillId="33" borderId="4" xfId="0" applyFont="1" applyFill="1" applyBorder="1" applyAlignment="1">
      <alignment horizontal="left" vertical="center" wrapText="1"/>
    </xf>
    <xf numFmtId="0" fontId="32" fillId="0" borderId="1" xfId="1" applyFont="1" applyFill="1" applyBorder="1" applyAlignment="1">
      <alignment horizontal="center" vertical="center" wrapText="1"/>
    </xf>
    <xf numFmtId="0" fontId="33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2" fillId="0" borderId="0" xfId="1" applyFont="1" applyFill="1" applyBorder="1" applyAlignment="1">
      <alignment horizontal="center" vertical="center" wrapText="1"/>
    </xf>
    <xf numFmtId="0" fontId="33" fillId="0" borderId="0" xfId="1" applyFont="1" applyFill="1" applyBorder="1" applyAlignment="1">
      <alignment horizontal="right" wrapText="1"/>
    </xf>
    <xf numFmtId="0" fontId="3" fillId="0" borderId="0" xfId="1" applyFont="1" applyFill="1" applyBorder="1"/>
    <xf numFmtId="0" fontId="5" fillId="0" borderId="2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right" vertical="center" wrapText="1"/>
    </xf>
    <xf numFmtId="166" fontId="5" fillId="0" borderId="0" xfId="0" applyNumberFormat="1" applyFont="1" applyFill="1" applyBorder="1" applyAlignment="1">
      <alignment horizontal="right" vertical="center" wrapText="1"/>
    </xf>
    <xf numFmtId="0" fontId="34" fillId="0" borderId="0" xfId="0" applyFont="1" applyAlignment="1">
      <alignment horizontal="center"/>
    </xf>
    <xf numFmtId="0" fontId="0" fillId="0" borderId="0" xfId="0" applyAlignment="1"/>
    <xf numFmtId="0" fontId="32" fillId="0" borderId="1" xfId="1" applyFont="1" applyFill="1" applyBorder="1" applyAlignment="1">
      <alignment horizontal="center" vertical="center" wrapText="1"/>
    </xf>
    <xf numFmtId="0" fontId="32" fillId="0" borderId="3" xfId="1" applyFont="1" applyFill="1" applyBorder="1" applyAlignment="1">
      <alignment horizontal="center" vertical="center" wrapText="1"/>
    </xf>
    <xf numFmtId="0" fontId="32" fillId="35" borderId="1" xfId="0" applyFont="1" applyFill="1" applyBorder="1" applyAlignment="1">
      <alignment horizontal="center" vertical="center" wrapText="1"/>
    </xf>
    <xf numFmtId="0" fontId="32" fillId="35" borderId="3" xfId="0" applyFont="1" applyFill="1" applyBorder="1" applyAlignment="1">
      <alignment horizontal="center" vertical="center" wrapText="1"/>
    </xf>
    <xf numFmtId="0" fontId="32" fillId="35" borderId="2" xfId="1" applyFont="1" applyFill="1" applyBorder="1" applyAlignment="1">
      <alignment horizontal="center" vertical="center" wrapText="1"/>
    </xf>
    <xf numFmtId="0" fontId="33" fillId="0" borderId="0" xfId="0" applyFont="1" applyAlignment="1">
      <alignment horizontal="center" vertical="center" wrapText="1"/>
    </xf>
    <xf numFmtId="0" fontId="2" fillId="0" borderId="0" xfId="1" applyFont="1" applyFill="1" applyBorder="1" applyAlignment="1">
      <alignment horizontal="center" vertical="center" wrapText="1"/>
    </xf>
    <xf numFmtId="0" fontId="33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</cellXfs>
  <cellStyles count="46">
    <cellStyle name="20% - Акцент1" xfId="22" builtinId="30" customBuiltin="1"/>
    <cellStyle name="20% - Акцент2" xfId="26" builtinId="34" customBuiltin="1"/>
    <cellStyle name="20% - Акцент3" xfId="30" builtinId="38" customBuiltin="1"/>
    <cellStyle name="20% - Акцент4" xfId="34" builtinId="42" customBuiltin="1"/>
    <cellStyle name="20% - Акцент5" xfId="38" builtinId="46" customBuiltin="1"/>
    <cellStyle name="20% - Акцент6" xfId="42" builtinId="50" customBuiltin="1"/>
    <cellStyle name="40% - Акцент1" xfId="23" builtinId="31" customBuiltin="1"/>
    <cellStyle name="40% - Акцент2" xfId="27" builtinId="35" customBuiltin="1"/>
    <cellStyle name="40% - Акцент3" xfId="31" builtinId="39" customBuiltin="1"/>
    <cellStyle name="40% - Акцент4" xfId="35" builtinId="43" customBuiltin="1"/>
    <cellStyle name="40% - Акцент5" xfId="39" builtinId="47" customBuiltin="1"/>
    <cellStyle name="40% - Акцент6" xfId="43" builtinId="51" customBuiltin="1"/>
    <cellStyle name="60% - Акцент1" xfId="24" builtinId="32" customBuiltin="1"/>
    <cellStyle name="60% - Акцент2" xfId="28" builtinId="36" customBuiltin="1"/>
    <cellStyle name="60% - Акцент3" xfId="32" builtinId="40" customBuiltin="1"/>
    <cellStyle name="60% - Акцент4" xfId="36" builtinId="44" customBuiltin="1"/>
    <cellStyle name="60% - Акцент5" xfId="40" builtinId="48" customBuiltin="1"/>
    <cellStyle name="60% - Акцент6" xfId="44" builtinId="52" customBuiltin="1"/>
    <cellStyle name="Акцент1" xfId="21" builtinId="29" customBuiltin="1"/>
    <cellStyle name="Акцент2" xfId="25" builtinId="33" customBuiltin="1"/>
    <cellStyle name="Акцент3" xfId="29" builtinId="37" customBuiltin="1"/>
    <cellStyle name="Акцент4" xfId="33" builtinId="41" customBuiltin="1"/>
    <cellStyle name="Акцент5" xfId="37" builtinId="45" customBuiltin="1"/>
    <cellStyle name="Акцент6" xfId="41" builtinId="49" customBuiltin="1"/>
    <cellStyle name="Ввод " xfId="12" builtinId="20" customBuiltin="1"/>
    <cellStyle name="Вывод" xfId="13" builtinId="21" customBuiltin="1"/>
    <cellStyle name="Вычисление" xfId="14" builtinId="22" customBuiltin="1"/>
    <cellStyle name="Заголовок 1" xfId="5" builtinId="16" customBuiltin="1"/>
    <cellStyle name="Заголовок 2" xfId="6" builtinId="17" customBuiltin="1"/>
    <cellStyle name="Заголовок 3" xfId="7" builtinId="18" customBuiltin="1"/>
    <cellStyle name="Заголовок 4" xfId="8" builtinId="19" customBuiltin="1"/>
    <cellStyle name="Итог" xfId="20" builtinId="25" customBuiltin="1"/>
    <cellStyle name="Контрольная ячейка" xfId="16" builtinId="23" customBuiltin="1"/>
    <cellStyle name="Название" xfId="4" builtinId="15" customBuiltin="1"/>
    <cellStyle name="Нейтральный" xfId="11" builtinId="28" customBuiltin="1"/>
    <cellStyle name="Обычный" xfId="0" builtinId="0"/>
    <cellStyle name="Обычный 2" xfId="3"/>
    <cellStyle name="Обычный 3" xfId="45"/>
    <cellStyle name="Обычный_Приложения 8, 9, 10 (1)" xfId="1"/>
    <cellStyle name="Плохой" xfId="10" builtinId="27" customBuiltin="1"/>
    <cellStyle name="Пояснение" xfId="19" builtinId="53" customBuiltin="1"/>
    <cellStyle name="Примечание" xfId="18" builtinId="10" customBuiltin="1"/>
    <cellStyle name="Связанная ячейка" xfId="15" builtinId="24" customBuiltin="1"/>
    <cellStyle name="Текст предупреждения" xfId="17" builtinId="11" customBuiltin="1"/>
    <cellStyle name="Финансовый 2" xfId="2"/>
    <cellStyle name="Хороший" xfId="9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83"/>
  <sheetViews>
    <sheetView tabSelected="1" view="pageBreakPreview" topLeftCell="A45" zoomScale="90" zoomScaleSheetLayoutView="90" workbookViewId="0">
      <selection activeCell="F80" sqref="F80"/>
    </sheetView>
  </sheetViews>
  <sheetFormatPr defaultRowHeight="12.75"/>
  <cols>
    <col min="1" max="1" width="64" style="11" customWidth="1"/>
    <col min="2" max="3" width="11.42578125" style="11" customWidth="1"/>
    <col min="4" max="4" width="16" style="11" customWidth="1"/>
    <col min="5" max="5" width="9.140625" style="11"/>
    <col min="6" max="6" width="15.42578125" style="32" customWidth="1"/>
    <col min="7" max="7" width="16.28515625" style="32" customWidth="1"/>
    <col min="8" max="16384" width="9.140625" style="11"/>
  </cols>
  <sheetData>
    <row r="1" spans="1:7" ht="18" customHeight="1">
      <c r="A1" s="57"/>
      <c r="B1" s="73" t="s">
        <v>1041</v>
      </c>
      <c r="C1" s="73"/>
      <c r="D1" s="73"/>
    </row>
    <row r="2" spans="1:7" ht="48.75" customHeight="1">
      <c r="A2" s="58"/>
      <c r="B2" s="73" t="s">
        <v>1042</v>
      </c>
      <c r="C2" s="73"/>
      <c r="D2" s="73"/>
    </row>
    <row r="3" spans="1:7" ht="57.75" customHeight="1">
      <c r="A3" s="74" t="s">
        <v>1043</v>
      </c>
      <c r="B3" s="74"/>
      <c r="C3" s="74"/>
      <c r="D3" s="74"/>
    </row>
    <row r="5" spans="1:7" ht="16.5" customHeight="1">
      <c r="A5" s="28"/>
      <c r="B5" s="28"/>
      <c r="C5" s="28"/>
      <c r="D5" s="60" t="s">
        <v>1044</v>
      </c>
    </row>
    <row r="6" spans="1:7" ht="27.75" customHeight="1">
      <c r="A6" s="70" t="s">
        <v>0</v>
      </c>
      <c r="B6" s="72" t="s">
        <v>594</v>
      </c>
      <c r="C6" s="72"/>
      <c r="D6" s="68" t="s">
        <v>595</v>
      </c>
    </row>
    <row r="7" spans="1:7" ht="21" customHeight="1">
      <c r="A7" s="71"/>
      <c r="B7" s="56" t="s">
        <v>1039</v>
      </c>
      <c r="C7" s="56" t="s">
        <v>1040</v>
      </c>
      <c r="D7" s="69"/>
    </row>
    <row r="8" spans="1:7" ht="12.75" customHeight="1">
      <c r="A8" s="34">
        <v>1</v>
      </c>
      <c r="B8" s="35">
        <v>2</v>
      </c>
      <c r="C8" s="35">
        <v>3</v>
      </c>
      <c r="D8" s="33">
        <v>4</v>
      </c>
    </row>
    <row r="9" spans="1:7" ht="20.100000000000001" customHeight="1">
      <c r="A9" s="36" t="s">
        <v>5</v>
      </c>
      <c r="B9" s="37" t="s">
        <v>596</v>
      </c>
      <c r="C9" s="38" t="s">
        <v>597</v>
      </c>
      <c r="D9" s="39">
        <v>1788411.7999999998</v>
      </c>
      <c r="F9" s="40"/>
      <c r="G9" s="40"/>
    </row>
    <row r="10" spans="1:7" ht="33" customHeight="1">
      <c r="A10" s="41" t="s">
        <v>6</v>
      </c>
      <c r="B10" s="42" t="s">
        <v>596</v>
      </c>
      <c r="C10" s="42" t="s">
        <v>598</v>
      </c>
      <c r="D10" s="23">
        <v>2806.8</v>
      </c>
    </row>
    <row r="11" spans="1:7" ht="43.5" customHeight="1">
      <c r="A11" s="41" t="s">
        <v>11</v>
      </c>
      <c r="B11" s="42" t="s">
        <v>596</v>
      </c>
      <c r="C11" s="42" t="s">
        <v>601</v>
      </c>
      <c r="D11" s="23">
        <v>95475.1</v>
      </c>
    </row>
    <row r="12" spans="1:7" ht="47.25" customHeight="1">
      <c r="A12" s="41" t="s">
        <v>20</v>
      </c>
      <c r="B12" s="42" t="s">
        <v>596</v>
      </c>
      <c r="C12" s="42" t="s">
        <v>606</v>
      </c>
      <c r="D12" s="26">
        <v>41168.600000000006</v>
      </c>
    </row>
    <row r="13" spans="1:7" ht="15.6" customHeight="1">
      <c r="A13" s="41" t="s">
        <v>39</v>
      </c>
      <c r="B13" s="42" t="s">
        <v>596</v>
      </c>
      <c r="C13" s="42" t="s">
        <v>609</v>
      </c>
      <c r="D13" s="26">
        <v>136205.5</v>
      </c>
    </row>
    <row r="14" spans="1:7" ht="31.5" customHeight="1">
      <c r="A14" s="41" t="s">
        <v>43</v>
      </c>
      <c r="B14" s="42" t="s">
        <v>596</v>
      </c>
      <c r="C14" s="42" t="s">
        <v>611</v>
      </c>
      <c r="D14" s="26">
        <v>145014.29999999996</v>
      </c>
    </row>
    <row r="15" spans="1:7" ht="15" customHeight="1">
      <c r="A15" s="41" t="s">
        <v>52</v>
      </c>
      <c r="B15" s="42" t="s">
        <v>596</v>
      </c>
      <c r="C15" s="42" t="s">
        <v>614</v>
      </c>
      <c r="D15" s="26">
        <v>32566.6</v>
      </c>
    </row>
    <row r="16" spans="1:7" ht="15.6" customHeight="1">
      <c r="A16" s="41" t="s">
        <v>60</v>
      </c>
      <c r="B16" s="42" t="s">
        <v>596</v>
      </c>
      <c r="C16" s="42" t="s">
        <v>617</v>
      </c>
      <c r="D16" s="26">
        <v>1335174.8999999999</v>
      </c>
      <c r="F16" s="40"/>
      <c r="G16" s="40"/>
    </row>
    <row r="17" spans="1:4" ht="20.100000000000001" customHeight="1">
      <c r="A17" s="36" t="s">
        <v>93</v>
      </c>
      <c r="B17" s="37" t="s">
        <v>598</v>
      </c>
      <c r="C17" s="38" t="s">
        <v>597</v>
      </c>
      <c r="D17" s="39">
        <v>38591.699999999997</v>
      </c>
    </row>
    <row r="18" spans="1:4" ht="15.6" customHeight="1">
      <c r="A18" s="41" t="s">
        <v>94</v>
      </c>
      <c r="B18" s="42" t="s">
        <v>598</v>
      </c>
      <c r="C18" s="42" t="s">
        <v>601</v>
      </c>
      <c r="D18" s="26">
        <v>38591.699999999997</v>
      </c>
    </row>
    <row r="19" spans="1:4" ht="21" customHeight="1">
      <c r="A19" s="36" t="s">
        <v>96</v>
      </c>
      <c r="B19" s="37" t="s">
        <v>601</v>
      </c>
      <c r="C19" s="38" t="s">
        <v>597</v>
      </c>
      <c r="D19" s="46">
        <v>670450.5</v>
      </c>
    </row>
    <row r="20" spans="1:4" ht="31.5" customHeight="1">
      <c r="A20" s="41" t="s">
        <v>97</v>
      </c>
      <c r="B20" s="42" t="s">
        <v>601</v>
      </c>
      <c r="C20" s="42" t="s">
        <v>625</v>
      </c>
      <c r="D20" s="45">
        <v>118180.5</v>
      </c>
    </row>
    <row r="21" spans="1:4" ht="15.6" customHeight="1">
      <c r="A21" s="41" t="s">
        <v>110</v>
      </c>
      <c r="B21" s="42" t="s">
        <v>601</v>
      </c>
      <c r="C21" s="42" t="s">
        <v>627</v>
      </c>
      <c r="D21" s="26">
        <v>549772.30000000005</v>
      </c>
    </row>
    <row r="22" spans="1:4" ht="15.6" customHeight="1">
      <c r="A22" s="41" t="s">
        <v>745</v>
      </c>
      <c r="B22" s="42" t="s">
        <v>601</v>
      </c>
      <c r="C22" s="42" t="s">
        <v>616</v>
      </c>
      <c r="D22" s="26">
        <v>280</v>
      </c>
    </row>
    <row r="23" spans="1:4" ht="27" customHeight="1">
      <c r="A23" s="41" t="s">
        <v>111</v>
      </c>
      <c r="B23" s="42" t="s">
        <v>601</v>
      </c>
      <c r="C23" s="42" t="s">
        <v>628</v>
      </c>
      <c r="D23" s="26">
        <v>2217.6999999999998</v>
      </c>
    </row>
    <row r="24" spans="1:4" ht="20.100000000000001" customHeight="1">
      <c r="A24" s="36" t="s">
        <v>112</v>
      </c>
      <c r="B24" s="37" t="s">
        <v>606</v>
      </c>
      <c r="C24" s="38" t="s">
        <v>597</v>
      </c>
      <c r="D24" s="39">
        <v>6897504.6999999993</v>
      </c>
    </row>
    <row r="25" spans="1:4" ht="15.6" customHeight="1">
      <c r="A25" s="41" t="s">
        <v>113</v>
      </c>
      <c r="B25" s="42" t="s">
        <v>606</v>
      </c>
      <c r="C25" s="42" t="s">
        <v>596</v>
      </c>
      <c r="D25" s="26">
        <v>270419.19999999995</v>
      </c>
    </row>
    <row r="26" spans="1:4" ht="15.6" customHeight="1">
      <c r="A26" s="41" t="s">
        <v>119</v>
      </c>
      <c r="B26" s="42" t="s">
        <v>606</v>
      </c>
      <c r="C26" s="42" t="s">
        <v>598</v>
      </c>
      <c r="D26" s="26">
        <v>16806.7</v>
      </c>
    </row>
    <row r="27" spans="1:4" ht="15.75" customHeight="1">
      <c r="A27" s="41" t="s">
        <v>120</v>
      </c>
      <c r="B27" s="42" t="s">
        <v>606</v>
      </c>
      <c r="C27" s="42" t="s">
        <v>606</v>
      </c>
      <c r="D27" s="26">
        <v>170</v>
      </c>
    </row>
    <row r="28" spans="1:4" ht="15.6" customHeight="1">
      <c r="A28" s="41" t="s">
        <v>122</v>
      </c>
      <c r="B28" s="42" t="s">
        <v>606</v>
      </c>
      <c r="C28" s="42" t="s">
        <v>609</v>
      </c>
      <c r="D28" s="26">
        <v>1429938.2999999998</v>
      </c>
    </row>
    <row r="29" spans="1:4" ht="15.6" customHeight="1">
      <c r="A29" s="41" t="s">
        <v>194</v>
      </c>
      <c r="B29" s="42" t="s">
        <v>606</v>
      </c>
      <c r="C29" s="42" t="s">
        <v>611</v>
      </c>
      <c r="D29" s="26">
        <v>90382.900000000009</v>
      </c>
    </row>
    <row r="30" spans="1:4" ht="15.6" customHeight="1">
      <c r="A30" s="41" t="s">
        <v>201</v>
      </c>
      <c r="B30" s="42" t="s">
        <v>606</v>
      </c>
      <c r="C30" s="42" t="s">
        <v>614</v>
      </c>
      <c r="D30" s="26">
        <v>964802.69999999984</v>
      </c>
    </row>
    <row r="31" spans="1:4" ht="15.6" customHeight="1">
      <c r="A31" s="41" t="s">
        <v>208</v>
      </c>
      <c r="B31" s="42" t="s">
        <v>606</v>
      </c>
      <c r="C31" s="42" t="s">
        <v>632</v>
      </c>
      <c r="D31" s="26">
        <v>361654.8</v>
      </c>
    </row>
    <row r="32" spans="1:4">
      <c r="A32" s="41" t="s">
        <v>237</v>
      </c>
      <c r="B32" s="42" t="s">
        <v>606</v>
      </c>
      <c r="C32" s="42" t="s">
        <v>625</v>
      </c>
      <c r="D32" s="26">
        <v>3239668.0999999996</v>
      </c>
    </row>
    <row r="33" spans="1:4" ht="15.6" customHeight="1">
      <c r="A33" s="41" t="s">
        <v>253</v>
      </c>
      <c r="B33" s="42" t="s">
        <v>606</v>
      </c>
      <c r="C33" s="42" t="s">
        <v>627</v>
      </c>
      <c r="D33" s="26">
        <v>43349.5</v>
      </c>
    </row>
    <row r="34" spans="1:4" ht="15" customHeight="1">
      <c r="A34" s="41" t="s">
        <v>255</v>
      </c>
      <c r="B34" s="42" t="s">
        <v>606</v>
      </c>
      <c r="C34" s="42" t="s">
        <v>633</v>
      </c>
      <c r="D34" s="26">
        <v>480312.5</v>
      </c>
    </row>
    <row r="35" spans="1:4" ht="20.100000000000001" customHeight="1">
      <c r="A35" s="36" t="s">
        <v>267</v>
      </c>
      <c r="B35" s="37" t="s">
        <v>609</v>
      </c>
      <c r="C35" s="38" t="s">
        <v>597</v>
      </c>
      <c r="D35" s="39">
        <v>1597393.9999999998</v>
      </c>
    </row>
    <row r="36" spans="1:4" ht="15.6" customHeight="1">
      <c r="A36" s="41" t="s">
        <v>268</v>
      </c>
      <c r="B36" s="42" t="s">
        <v>609</v>
      </c>
      <c r="C36" s="42" t="s">
        <v>596</v>
      </c>
      <c r="D36" s="26">
        <v>182036.9</v>
      </c>
    </row>
    <row r="37" spans="1:4" ht="15.6" customHeight="1">
      <c r="A37" s="43" t="s">
        <v>275</v>
      </c>
      <c r="B37" s="44" t="s">
        <v>609</v>
      </c>
      <c r="C37" s="44" t="s">
        <v>598</v>
      </c>
      <c r="D37" s="45">
        <v>1009985.3999999999</v>
      </c>
    </row>
    <row r="38" spans="1:4" ht="13.5" customHeight="1">
      <c r="A38" s="41" t="s">
        <v>281</v>
      </c>
      <c r="B38" s="42" t="s">
        <v>609</v>
      </c>
      <c r="C38" s="42" t="s">
        <v>609</v>
      </c>
      <c r="D38" s="26">
        <v>405371.7</v>
      </c>
    </row>
    <row r="39" spans="1:4" ht="20.100000000000001" customHeight="1">
      <c r="A39" s="36" t="s">
        <v>284</v>
      </c>
      <c r="B39" s="37" t="s">
        <v>611</v>
      </c>
      <c r="C39" s="38" t="s">
        <v>597</v>
      </c>
      <c r="D39" s="39">
        <v>62824.5</v>
      </c>
    </row>
    <row r="40" spans="1:4" ht="15" customHeight="1">
      <c r="A40" s="41" t="s">
        <v>285</v>
      </c>
      <c r="B40" s="42" t="s">
        <v>611</v>
      </c>
      <c r="C40" s="42" t="s">
        <v>601</v>
      </c>
      <c r="D40" s="26">
        <v>35176.400000000001</v>
      </c>
    </row>
    <row r="41" spans="1:4" ht="29.25" customHeight="1">
      <c r="A41" s="41" t="s">
        <v>715</v>
      </c>
      <c r="B41" s="42" t="s">
        <v>611</v>
      </c>
      <c r="C41" s="42" t="s">
        <v>601</v>
      </c>
      <c r="D41" s="23">
        <v>786.3</v>
      </c>
    </row>
    <row r="42" spans="1:4" ht="15" customHeight="1">
      <c r="A42" s="41" t="s">
        <v>295</v>
      </c>
      <c r="B42" s="42" t="s">
        <v>611</v>
      </c>
      <c r="C42" s="42" t="s">
        <v>609</v>
      </c>
      <c r="D42" s="26">
        <v>27648.1</v>
      </c>
    </row>
    <row r="43" spans="1:4" ht="20.100000000000001" customHeight="1">
      <c r="A43" s="36" t="s">
        <v>299</v>
      </c>
      <c r="B43" s="37" t="s">
        <v>614</v>
      </c>
      <c r="C43" s="38" t="s">
        <v>597</v>
      </c>
      <c r="D43" s="39">
        <v>15766210.5</v>
      </c>
    </row>
    <row r="44" spans="1:4" ht="15.6" customHeight="1">
      <c r="A44" s="41" t="s">
        <v>300</v>
      </c>
      <c r="B44" s="42" t="s">
        <v>614</v>
      </c>
      <c r="C44" s="42" t="s">
        <v>596</v>
      </c>
      <c r="D44" s="26">
        <v>3321855.4</v>
      </c>
    </row>
    <row r="45" spans="1:4" ht="15.6" customHeight="1">
      <c r="A45" s="41" t="s">
        <v>308</v>
      </c>
      <c r="B45" s="42" t="s">
        <v>614</v>
      </c>
      <c r="C45" s="42" t="s">
        <v>598</v>
      </c>
      <c r="D45" s="26">
        <v>9479824</v>
      </c>
    </row>
    <row r="46" spans="1:4" ht="15.6" customHeight="1">
      <c r="A46" s="41" t="s">
        <v>335</v>
      </c>
      <c r="B46" s="42" t="s">
        <v>614</v>
      </c>
      <c r="C46" s="42" t="s">
        <v>606</v>
      </c>
      <c r="D46" s="26">
        <v>1483461.0999999999</v>
      </c>
    </row>
    <row r="47" spans="1:4" ht="15" customHeight="1">
      <c r="A47" s="41" t="s">
        <v>339</v>
      </c>
      <c r="B47" s="42" t="s">
        <v>614</v>
      </c>
      <c r="C47" s="42" t="s">
        <v>609</v>
      </c>
      <c r="D47" s="26">
        <v>76429.8</v>
      </c>
    </row>
    <row r="48" spans="1:4" ht="15.6" customHeight="1">
      <c r="A48" s="41" t="s">
        <v>344</v>
      </c>
      <c r="B48" s="42" t="s">
        <v>614</v>
      </c>
      <c r="C48" s="42" t="s">
        <v>614</v>
      </c>
      <c r="D48" s="26">
        <v>328633</v>
      </c>
    </row>
    <row r="49" spans="1:4" ht="15" customHeight="1">
      <c r="A49" s="41" t="s">
        <v>347</v>
      </c>
      <c r="B49" s="42" t="s">
        <v>614</v>
      </c>
      <c r="C49" s="42" t="s">
        <v>625</v>
      </c>
      <c r="D49" s="26">
        <v>1076007.2</v>
      </c>
    </row>
    <row r="50" spans="1:4" ht="20.100000000000001" customHeight="1">
      <c r="A50" s="36" t="s">
        <v>363</v>
      </c>
      <c r="B50" s="37" t="s">
        <v>632</v>
      </c>
      <c r="C50" s="38" t="s">
        <v>597</v>
      </c>
      <c r="D50" s="39">
        <v>489371.5</v>
      </c>
    </row>
    <row r="51" spans="1:4" ht="15.6" customHeight="1">
      <c r="A51" s="41" t="s">
        <v>364</v>
      </c>
      <c r="B51" s="42" t="s">
        <v>632</v>
      </c>
      <c r="C51" s="42" t="s">
        <v>596</v>
      </c>
      <c r="D51" s="26">
        <v>307457.7</v>
      </c>
    </row>
    <row r="52" spans="1:4" ht="15.6" customHeight="1">
      <c r="A52" s="41" t="s">
        <v>376</v>
      </c>
      <c r="B52" s="42" t="s">
        <v>632</v>
      </c>
      <c r="C52" s="42" t="s">
        <v>598</v>
      </c>
      <c r="D52" s="26">
        <v>25758.3</v>
      </c>
    </row>
    <row r="53" spans="1:4" ht="15" customHeight="1">
      <c r="A53" s="41" t="s">
        <v>381</v>
      </c>
      <c r="B53" s="42" t="s">
        <v>632</v>
      </c>
      <c r="C53" s="42" t="s">
        <v>606</v>
      </c>
      <c r="D53" s="26">
        <v>156155.5</v>
      </c>
    </row>
    <row r="54" spans="1:4" ht="20.100000000000001" customHeight="1">
      <c r="A54" s="48" t="s">
        <v>383</v>
      </c>
      <c r="B54" s="49" t="s">
        <v>625</v>
      </c>
      <c r="C54" s="50" t="s">
        <v>597</v>
      </c>
      <c r="D54" s="46">
        <v>7391977.0000000009</v>
      </c>
    </row>
    <row r="55" spans="1:4" ht="15.6" customHeight="1">
      <c r="A55" s="41" t="s">
        <v>384</v>
      </c>
      <c r="B55" s="42" t="s">
        <v>625</v>
      </c>
      <c r="C55" s="42" t="s">
        <v>596</v>
      </c>
      <c r="D55" s="26">
        <v>1528362</v>
      </c>
    </row>
    <row r="56" spans="1:4" ht="15.6" customHeight="1">
      <c r="A56" s="41" t="s">
        <v>398</v>
      </c>
      <c r="B56" s="42" t="s">
        <v>625</v>
      </c>
      <c r="C56" s="42" t="s">
        <v>598</v>
      </c>
      <c r="D56" s="26">
        <v>15171.2</v>
      </c>
    </row>
    <row r="57" spans="1:4" ht="15.6" customHeight="1">
      <c r="A57" s="41" t="s">
        <v>402</v>
      </c>
      <c r="B57" s="42" t="s">
        <v>625</v>
      </c>
      <c r="C57" s="42" t="s">
        <v>606</v>
      </c>
      <c r="D57" s="26">
        <v>23018.400000000001</v>
      </c>
    </row>
    <row r="58" spans="1:4" ht="15.6" customHeight="1">
      <c r="A58" s="41" t="s">
        <v>406</v>
      </c>
      <c r="B58" s="42" t="s">
        <v>625</v>
      </c>
      <c r="C58" s="42" t="s">
        <v>609</v>
      </c>
      <c r="D58" s="26">
        <v>63631.599999999991</v>
      </c>
    </row>
    <row r="59" spans="1:4" ht="28.5" customHeight="1">
      <c r="A59" s="41" t="s">
        <v>413</v>
      </c>
      <c r="B59" s="42" t="s">
        <v>625</v>
      </c>
      <c r="C59" s="42" t="s">
        <v>611</v>
      </c>
      <c r="D59" s="26">
        <v>38517.5</v>
      </c>
    </row>
    <row r="60" spans="1:4" ht="15" customHeight="1">
      <c r="A60" s="41" t="s">
        <v>417</v>
      </c>
      <c r="B60" s="42" t="s">
        <v>625</v>
      </c>
      <c r="C60" s="42" t="s">
        <v>625</v>
      </c>
      <c r="D60" s="26">
        <v>5723276.3000000007</v>
      </c>
    </row>
    <row r="61" spans="1:4" ht="20.100000000000001" customHeight="1">
      <c r="A61" s="36" t="s">
        <v>432</v>
      </c>
      <c r="B61" s="37" t="s">
        <v>627</v>
      </c>
      <c r="C61" s="38" t="s">
        <v>597</v>
      </c>
      <c r="D61" s="22">
        <v>8991728.8399999999</v>
      </c>
    </row>
    <row r="62" spans="1:4" ht="15.6" customHeight="1">
      <c r="A62" s="41" t="s">
        <v>433</v>
      </c>
      <c r="B62" s="42" t="s">
        <v>627</v>
      </c>
      <c r="C62" s="42" t="s">
        <v>596</v>
      </c>
      <c r="D62" s="26">
        <v>155696.20000000001</v>
      </c>
    </row>
    <row r="63" spans="1:4" ht="15.6" customHeight="1">
      <c r="A63" s="41" t="s">
        <v>441</v>
      </c>
      <c r="B63" s="42" t="s">
        <v>627</v>
      </c>
      <c r="C63" s="42" t="s">
        <v>598</v>
      </c>
      <c r="D63" s="26">
        <v>1739671.4</v>
      </c>
    </row>
    <row r="64" spans="1:4" ht="15.6" customHeight="1">
      <c r="A64" s="41" t="s">
        <v>448</v>
      </c>
      <c r="B64" s="42" t="s">
        <v>627</v>
      </c>
      <c r="C64" s="42" t="s">
        <v>601</v>
      </c>
      <c r="D64" s="26">
        <v>5974777.54</v>
      </c>
    </row>
    <row r="65" spans="1:4" ht="15.6" customHeight="1">
      <c r="A65" s="41" t="s">
        <v>503</v>
      </c>
      <c r="B65" s="42" t="s">
        <v>627</v>
      </c>
      <c r="C65" s="42" t="s">
        <v>606</v>
      </c>
      <c r="D65" s="47">
        <v>860684.5</v>
      </c>
    </row>
    <row r="66" spans="1:4" ht="19.5" customHeight="1">
      <c r="A66" s="41" t="s">
        <v>517</v>
      </c>
      <c r="B66" s="42" t="s">
        <v>627</v>
      </c>
      <c r="C66" s="42" t="s">
        <v>611</v>
      </c>
      <c r="D66" s="26">
        <v>260899.20000000001</v>
      </c>
    </row>
    <row r="67" spans="1:4" ht="20.100000000000001" customHeight="1">
      <c r="A67" s="55" t="s">
        <v>539</v>
      </c>
      <c r="B67" s="37" t="s">
        <v>616</v>
      </c>
      <c r="C67" s="38" t="s">
        <v>597</v>
      </c>
      <c r="D67" s="22">
        <v>266292.69999999995</v>
      </c>
    </row>
    <row r="68" spans="1:4" ht="15.6" customHeight="1">
      <c r="A68" s="41" t="s">
        <v>540</v>
      </c>
      <c r="B68" s="42" t="s">
        <v>616</v>
      </c>
      <c r="C68" s="42" t="s">
        <v>598</v>
      </c>
      <c r="D68" s="26">
        <v>107732.4</v>
      </c>
    </row>
    <row r="69" spans="1:4" ht="15.6" customHeight="1">
      <c r="A69" s="41" t="s">
        <v>547</v>
      </c>
      <c r="B69" s="42" t="s">
        <v>616</v>
      </c>
      <c r="C69" s="42" t="s">
        <v>601</v>
      </c>
      <c r="D69" s="26">
        <v>140872.79999999999</v>
      </c>
    </row>
    <row r="70" spans="1:4" ht="15" customHeight="1">
      <c r="A70" s="41" t="s">
        <v>554</v>
      </c>
      <c r="B70" s="42" t="s">
        <v>616</v>
      </c>
      <c r="C70" s="42" t="s">
        <v>609</v>
      </c>
      <c r="D70" s="26">
        <v>17687.5</v>
      </c>
    </row>
    <row r="71" spans="1:4" ht="20.100000000000001" customHeight="1">
      <c r="A71" s="55" t="s">
        <v>555</v>
      </c>
      <c r="B71" s="37" t="s">
        <v>633</v>
      </c>
      <c r="C71" s="38" t="s">
        <v>597</v>
      </c>
      <c r="D71" s="39">
        <v>19559.800000000003</v>
      </c>
    </row>
    <row r="72" spans="1:4" ht="15.6" customHeight="1">
      <c r="A72" s="41" t="s">
        <v>556</v>
      </c>
      <c r="B72" s="42" t="s">
        <v>633</v>
      </c>
      <c r="C72" s="42" t="s">
        <v>598</v>
      </c>
      <c r="D72" s="26">
        <v>19559.800000000003</v>
      </c>
    </row>
    <row r="73" spans="1:4" ht="19.5" customHeight="1">
      <c r="A73" s="55" t="s">
        <v>560</v>
      </c>
      <c r="B73" s="37" t="s">
        <v>617</v>
      </c>
      <c r="C73" s="38" t="s">
        <v>597</v>
      </c>
      <c r="D73" s="39">
        <v>1098504.8999999999</v>
      </c>
    </row>
    <row r="74" spans="1:4" ht="15" customHeight="1">
      <c r="A74" s="41" t="s">
        <v>561</v>
      </c>
      <c r="B74" s="42" t="s">
        <v>617</v>
      </c>
      <c r="C74" s="42" t="s">
        <v>596</v>
      </c>
      <c r="D74" s="26">
        <v>1098504.8999999999</v>
      </c>
    </row>
    <row r="75" spans="1:4" ht="31.5" customHeight="1">
      <c r="A75" s="36" t="s">
        <v>569</v>
      </c>
      <c r="B75" s="37" t="s">
        <v>628</v>
      </c>
      <c r="C75" s="38" t="s">
        <v>597</v>
      </c>
      <c r="D75" s="39">
        <v>2633095.2000000002</v>
      </c>
    </row>
    <row r="76" spans="1:4" ht="30.75" customHeight="1">
      <c r="A76" s="41" t="s">
        <v>570</v>
      </c>
      <c r="B76" s="42" t="s">
        <v>628</v>
      </c>
      <c r="C76" s="42" t="s">
        <v>596</v>
      </c>
      <c r="D76" s="26">
        <v>1481855.9</v>
      </c>
    </row>
    <row r="77" spans="1:4" ht="15.6" customHeight="1">
      <c r="A77" s="41" t="s">
        <v>577</v>
      </c>
      <c r="B77" s="42" t="s">
        <v>628</v>
      </c>
      <c r="C77" s="42" t="s">
        <v>598</v>
      </c>
      <c r="D77" s="26">
        <v>594402.30000000005</v>
      </c>
    </row>
    <row r="78" spans="1:4" ht="15" customHeight="1">
      <c r="A78" s="41" t="s">
        <v>583</v>
      </c>
      <c r="B78" s="42" t="s">
        <v>628</v>
      </c>
      <c r="C78" s="42" t="s">
        <v>601</v>
      </c>
      <c r="D78" s="26">
        <v>556837</v>
      </c>
    </row>
    <row r="79" spans="1:4" ht="14.45" customHeight="1">
      <c r="A79" s="36" t="s">
        <v>593</v>
      </c>
      <c r="B79" s="52" t="s">
        <v>597</v>
      </c>
      <c r="C79" s="52" t="s">
        <v>597</v>
      </c>
      <c r="D79" s="53">
        <v>47711917.640000008</v>
      </c>
    </row>
    <row r="80" spans="1:4" ht="24" customHeight="1">
      <c r="A80" s="66" t="s">
        <v>1048</v>
      </c>
      <c r="B80" s="67"/>
      <c r="C80" s="67"/>
      <c r="D80" s="67"/>
    </row>
    <row r="83" spans="4:4">
      <c r="D83" s="54"/>
    </row>
  </sheetData>
  <autoFilter ref="A7:D79">
    <filterColumn colId="1"/>
  </autoFilter>
  <mergeCells count="7">
    <mergeCell ref="A80:D80"/>
    <mergeCell ref="D6:D7"/>
    <mergeCell ref="A6:A7"/>
    <mergeCell ref="B6:C6"/>
    <mergeCell ref="B1:D1"/>
    <mergeCell ref="B2:D2"/>
    <mergeCell ref="A3:D3"/>
  </mergeCells>
  <pageMargins left="0.39370078740157483" right="0.19685039370078741" top="0.59055118110236227" bottom="0.78740157480314965" header="0.11811023622047245" footer="0.31496062992125984"/>
  <pageSetup paperSize="9" scale="95" orientation="portrait" r:id="rId1"/>
  <headerFooter>
    <oddHeader>&amp;C&amp;"Times New Roman,обычный"&amp;9&amp;P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X2653"/>
  <sheetViews>
    <sheetView view="pageBreakPreview" zoomScaleNormal="100" zoomScaleSheetLayoutView="100" workbookViewId="0">
      <selection activeCell="K2652" sqref="K2652"/>
    </sheetView>
  </sheetViews>
  <sheetFormatPr defaultRowHeight="12.75"/>
  <cols>
    <col min="1" max="1" width="53.28515625" style="10" customWidth="1"/>
    <col min="2" max="4" width="6.5703125" style="2" customWidth="1"/>
    <col min="5" max="5" width="9" style="2" customWidth="1"/>
    <col min="6" max="6" width="6.5703125" style="2" customWidth="1"/>
    <col min="7" max="7" width="14.140625" style="11" customWidth="1"/>
    <col min="8" max="8" width="4.5703125" style="1" customWidth="1"/>
    <col min="9" max="9" width="13.85546875" style="1" customWidth="1"/>
    <col min="10" max="10" width="9.140625" style="1" customWidth="1"/>
    <col min="11" max="24" width="9.140625" style="1"/>
    <col min="25" max="248" width="9.140625" style="2"/>
    <col min="249" max="249" width="39" style="2" customWidth="1"/>
    <col min="250" max="250" width="4.7109375" style="2" customWidth="1"/>
    <col min="251" max="251" width="3.140625" style="2" customWidth="1"/>
    <col min="252" max="252" width="3.28515625" style="2" customWidth="1"/>
    <col min="253" max="253" width="8.5703125" style="2" customWidth="1"/>
    <col min="254" max="254" width="3.5703125" style="2" customWidth="1"/>
    <col min="255" max="256" width="14.28515625" style="2" customWidth="1"/>
    <col min="257" max="257" width="13.5703125" style="2" customWidth="1"/>
    <col min="258" max="258" width="12" style="2" bestFit="1" customWidth="1"/>
    <col min="259" max="259" width="12.7109375" style="2" customWidth="1"/>
    <col min="260" max="261" width="9.140625" style="2"/>
    <col min="262" max="262" width="11.42578125" style="2" customWidth="1"/>
    <col min="263" max="263" width="13.42578125" style="2" customWidth="1"/>
    <col min="264" max="264" width="12.140625" style="2" customWidth="1"/>
    <col min="265" max="504" width="9.140625" style="2"/>
    <col min="505" max="505" width="39" style="2" customWidth="1"/>
    <col min="506" max="506" width="4.7109375" style="2" customWidth="1"/>
    <col min="507" max="507" width="3.140625" style="2" customWidth="1"/>
    <col min="508" max="508" width="3.28515625" style="2" customWidth="1"/>
    <col min="509" max="509" width="8.5703125" style="2" customWidth="1"/>
    <col min="510" max="510" width="3.5703125" style="2" customWidth="1"/>
    <col min="511" max="512" width="14.28515625" style="2" customWidth="1"/>
    <col min="513" max="513" width="13.5703125" style="2" customWidth="1"/>
    <col min="514" max="514" width="12" style="2" bestFit="1" customWidth="1"/>
    <col min="515" max="515" width="12.7109375" style="2" customWidth="1"/>
    <col min="516" max="517" width="9.140625" style="2"/>
    <col min="518" max="518" width="11.42578125" style="2" customWidth="1"/>
    <col min="519" max="519" width="13.42578125" style="2" customWidth="1"/>
    <col min="520" max="520" width="12.140625" style="2" customWidth="1"/>
    <col min="521" max="760" width="9.140625" style="2"/>
    <col min="761" max="761" width="39" style="2" customWidth="1"/>
    <col min="762" max="762" width="4.7109375" style="2" customWidth="1"/>
    <col min="763" max="763" width="3.140625" style="2" customWidth="1"/>
    <col min="764" max="764" width="3.28515625" style="2" customWidth="1"/>
    <col min="765" max="765" width="8.5703125" style="2" customWidth="1"/>
    <col min="766" max="766" width="3.5703125" style="2" customWidth="1"/>
    <col min="767" max="768" width="14.28515625" style="2" customWidth="1"/>
    <col min="769" max="769" width="13.5703125" style="2" customWidth="1"/>
    <col min="770" max="770" width="12" style="2" bestFit="1" customWidth="1"/>
    <col min="771" max="771" width="12.7109375" style="2" customWidth="1"/>
    <col min="772" max="773" width="9.140625" style="2"/>
    <col min="774" max="774" width="11.42578125" style="2" customWidth="1"/>
    <col min="775" max="775" width="13.42578125" style="2" customWidth="1"/>
    <col min="776" max="776" width="12.140625" style="2" customWidth="1"/>
    <col min="777" max="1016" width="9.140625" style="2"/>
    <col min="1017" max="1017" width="39" style="2" customWidth="1"/>
    <col min="1018" max="1018" width="4.7109375" style="2" customWidth="1"/>
    <col min="1019" max="1019" width="3.140625" style="2" customWidth="1"/>
    <col min="1020" max="1020" width="3.28515625" style="2" customWidth="1"/>
    <col min="1021" max="1021" width="8.5703125" style="2" customWidth="1"/>
    <col min="1022" max="1022" width="3.5703125" style="2" customWidth="1"/>
    <col min="1023" max="1024" width="14.28515625" style="2" customWidth="1"/>
    <col min="1025" max="1025" width="13.5703125" style="2" customWidth="1"/>
    <col min="1026" max="1026" width="12" style="2" bestFit="1" customWidth="1"/>
    <col min="1027" max="1027" width="12.7109375" style="2" customWidth="1"/>
    <col min="1028" max="1029" width="9.140625" style="2"/>
    <col min="1030" max="1030" width="11.42578125" style="2" customWidth="1"/>
    <col min="1031" max="1031" width="13.42578125" style="2" customWidth="1"/>
    <col min="1032" max="1032" width="12.140625" style="2" customWidth="1"/>
    <col min="1033" max="1272" width="9.140625" style="2"/>
    <col min="1273" max="1273" width="39" style="2" customWidth="1"/>
    <col min="1274" max="1274" width="4.7109375" style="2" customWidth="1"/>
    <col min="1275" max="1275" width="3.140625" style="2" customWidth="1"/>
    <col min="1276" max="1276" width="3.28515625" style="2" customWidth="1"/>
    <col min="1277" max="1277" width="8.5703125" style="2" customWidth="1"/>
    <col min="1278" max="1278" width="3.5703125" style="2" customWidth="1"/>
    <col min="1279" max="1280" width="14.28515625" style="2" customWidth="1"/>
    <col min="1281" max="1281" width="13.5703125" style="2" customWidth="1"/>
    <col min="1282" max="1282" width="12" style="2" bestFit="1" customWidth="1"/>
    <col min="1283" max="1283" width="12.7109375" style="2" customWidth="1"/>
    <col min="1284" max="1285" width="9.140625" style="2"/>
    <col min="1286" max="1286" width="11.42578125" style="2" customWidth="1"/>
    <col min="1287" max="1287" width="13.42578125" style="2" customWidth="1"/>
    <col min="1288" max="1288" width="12.140625" style="2" customWidth="1"/>
    <col min="1289" max="1528" width="9.140625" style="2"/>
    <col min="1529" max="1529" width="39" style="2" customWidth="1"/>
    <col min="1530" max="1530" width="4.7109375" style="2" customWidth="1"/>
    <col min="1531" max="1531" width="3.140625" style="2" customWidth="1"/>
    <col min="1532" max="1532" width="3.28515625" style="2" customWidth="1"/>
    <col min="1533" max="1533" width="8.5703125" style="2" customWidth="1"/>
    <col min="1534" max="1534" width="3.5703125" style="2" customWidth="1"/>
    <col min="1535" max="1536" width="14.28515625" style="2" customWidth="1"/>
    <col min="1537" max="1537" width="13.5703125" style="2" customWidth="1"/>
    <col min="1538" max="1538" width="12" style="2" bestFit="1" customWidth="1"/>
    <col min="1539" max="1539" width="12.7109375" style="2" customWidth="1"/>
    <col min="1540" max="1541" width="9.140625" style="2"/>
    <col min="1542" max="1542" width="11.42578125" style="2" customWidth="1"/>
    <col min="1543" max="1543" width="13.42578125" style="2" customWidth="1"/>
    <col min="1544" max="1544" width="12.140625" style="2" customWidth="1"/>
    <col min="1545" max="1784" width="9.140625" style="2"/>
    <col min="1785" max="1785" width="39" style="2" customWidth="1"/>
    <col min="1786" max="1786" width="4.7109375" style="2" customWidth="1"/>
    <col min="1787" max="1787" width="3.140625" style="2" customWidth="1"/>
    <col min="1788" max="1788" width="3.28515625" style="2" customWidth="1"/>
    <col min="1789" max="1789" width="8.5703125" style="2" customWidth="1"/>
    <col min="1790" max="1790" width="3.5703125" style="2" customWidth="1"/>
    <col min="1791" max="1792" width="14.28515625" style="2" customWidth="1"/>
    <col min="1793" max="1793" width="13.5703125" style="2" customWidth="1"/>
    <col min="1794" max="1794" width="12" style="2" bestFit="1" customWidth="1"/>
    <col min="1795" max="1795" width="12.7109375" style="2" customWidth="1"/>
    <col min="1796" max="1797" width="9.140625" style="2"/>
    <col min="1798" max="1798" width="11.42578125" style="2" customWidth="1"/>
    <col min="1799" max="1799" width="13.42578125" style="2" customWidth="1"/>
    <col min="1800" max="1800" width="12.140625" style="2" customWidth="1"/>
    <col min="1801" max="2040" width="9.140625" style="2"/>
    <col min="2041" max="2041" width="39" style="2" customWidth="1"/>
    <col min="2042" max="2042" width="4.7109375" style="2" customWidth="1"/>
    <col min="2043" max="2043" width="3.140625" style="2" customWidth="1"/>
    <col min="2044" max="2044" width="3.28515625" style="2" customWidth="1"/>
    <col min="2045" max="2045" width="8.5703125" style="2" customWidth="1"/>
    <col min="2046" max="2046" width="3.5703125" style="2" customWidth="1"/>
    <col min="2047" max="2048" width="14.28515625" style="2" customWidth="1"/>
    <col min="2049" max="2049" width="13.5703125" style="2" customWidth="1"/>
    <col min="2050" max="2050" width="12" style="2" bestFit="1" customWidth="1"/>
    <col min="2051" max="2051" width="12.7109375" style="2" customWidth="1"/>
    <col min="2052" max="2053" width="9.140625" style="2"/>
    <col min="2054" max="2054" width="11.42578125" style="2" customWidth="1"/>
    <col min="2055" max="2055" width="13.42578125" style="2" customWidth="1"/>
    <col min="2056" max="2056" width="12.140625" style="2" customWidth="1"/>
    <col min="2057" max="2296" width="9.140625" style="2"/>
    <col min="2297" max="2297" width="39" style="2" customWidth="1"/>
    <col min="2298" max="2298" width="4.7109375" style="2" customWidth="1"/>
    <col min="2299" max="2299" width="3.140625" style="2" customWidth="1"/>
    <col min="2300" max="2300" width="3.28515625" style="2" customWidth="1"/>
    <col min="2301" max="2301" width="8.5703125" style="2" customWidth="1"/>
    <col min="2302" max="2302" width="3.5703125" style="2" customWidth="1"/>
    <col min="2303" max="2304" width="14.28515625" style="2" customWidth="1"/>
    <col min="2305" max="2305" width="13.5703125" style="2" customWidth="1"/>
    <col min="2306" max="2306" width="12" style="2" bestFit="1" customWidth="1"/>
    <col min="2307" max="2307" width="12.7109375" style="2" customWidth="1"/>
    <col min="2308" max="2309" width="9.140625" style="2"/>
    <col min="2310" max="2310" width="11.42578125" style="2" customWidth="1"/>
    <col min="2311" max="2311" width="13.42578125" style="2" customWidth="1"/>
    <col min="2312" max="2312" width="12.140625" style="2" customWidth="1"/>
    <col min="2313" max="2552" width="9.140625" style="2"/>
    <col min="2553" max="2553" width="39" style="2" customWidth="1"/>
    <col min="2554" max="2554" width="4.7109375" style="2" customWidth="1"/>
    <col min="2555" max="2555" width="3.140625" style="2" customWidth="1"/>
    <col min="2556" max="2556" width="3.28515625" style="2" customWidth="1"/>
    <col min="2557" max="2557" width="8.5703125" style="2" customWidth="1"/>
    <col min="2558" max="2558" width="3.5703125" style="2" customWidth="1"/>
    <col min="2559" max="2560" width="14.28515625" style="2" customWidth="1"/>
    <col min="2561" max="2561" width="13.5703125" style="2" customWidth="1"/>
    <col min="2562" max="2562" width="12" style="2" bestFit="1" customWidth="1"/>
    <col min="2563" max="2563" width="12.7109375" style="2" customWidth="1"/>
    <col min="2564" max="2565" width="9.140625" style="2"/>
    <col min="2566" max="2566" width="11.42578125" style="2" customWidth="1"/>
    <col min="2567" max="2567" width="13.42578125" style="2" customWidth="1"/>
    <col min="2568" max="2568" width="12.140625" style="2" customWidth="1"/>
    <col min="2569" max="2808" width="9.140625" style="2"/>
    <col min="2809" max="2809" width="39" style="2" customWidth="1"/>
    <col min="2810" max="2810" width="4.7109375" style="2" customWidth="1"/>
    <col min="2811" max="2811" width="3.140625" style="2" customWidth="1"/>
    <col min="2812" max="2812" width="3.28515625" style="2" customWidth="1"/>
    <col min="2813" max="2813" width="8.5703125" style="2" customWidth="1"/>
    <col min="2814" max="2814" width="3.5703125" style="2" customWidth="1"/>
    <col min="2815" max="2816" width="14.28515625" style="2" customWidth="1"/>
    <col min="2817" max="2817" width="13.5703125" style="2" customWidth="1"/>
    <col min="2818" max="2818" width="12" style="2" bestFit="1" customWidth="1"/>
    <col min="2819" max="2819" width="12.7109375" style="2" customWidth="1"/>
    <col min="2820" max="2821" width="9.140625" style="2"/>
    <col min="2822" max="2822" width="11.42578125" style="2" customWidth="1"/>
    <col min="2823" max="2823" width="13.42578125" style="2" customWidth="1"/>
    <col min="2824" max="2824" width="12.140625" style="2" customWidth="1"/>
    <col min="2825" max="3064" width="9.140625" style="2"/>
    <col min="3065" max="3065" width="39" style="2" customWidth="1"/>
    <col min="3066" max="3066" width="4.7109375" style="2" customWidth="1"/>
    <col min="3067" max="3067" width="3.140625" style="2" customWidth="1"/>
    <col min="3068" max="3068" width="3.28515625" style="2" customWidth="1"/>
    <col min="3069" max="3069" width="8.5703125" style="2" customWidth="1"/>
    <col min="3070" max="3070" width="3.5703125" style="2" customWidth="1"/>
    <col min="3071" max="3072" width="14.28515625" style="2" customWidth="1"/>
    <col min="3073" max="3073" width="13.5703125" style="2" customWidth="1"/>
    <col min="3074" max="3074" width="12" style="2" bestFit="1" customWidth="1"/>
    <col min="3075" max="3075" width="12.7109375" style="2" customWidth="1"/>
    <col min="3076" max="3077" width="9.140625" style="2"/>
    <col min="3078" max="3078" width="11.42578125" style="2" customWidth="1"/>
    <col min="3079" max="3079" width="13.42578125" style="2" customWidth="1"/>
    <col min="3080" max="3080" width="12.140625" style="2" customWidth="1"/>
    <col min="3081" max="3320" width="9.140625" style="2"/>
    <col min="3321" max="3321" width="39" style="2" customWidth="1"/>
    <col min="3322" max="3322" width="4.7109375" style="2" customWidth="1"/>
    <col min="3323" max="3323" width="3.140625" style="2" customWidth="1"/>
    <col min="3324" max="3324" width="3.28515625" style="2" customWidth="1"/>
    <col min="3325" max="3325" width="8.5703125" style="2" customWidth="1"/>
    <col min="3326" max="3326" width="3.5703125" style="2" customWidth="1"/>
    <col min="3327" max="3328" width="14.28515625" style="2" customWidth="1"/>
    <col min="3329" max="3329" width="13.5703125" style="2" customWidth="1"/>
    <col min="3330" max="3330" width="12" style="2" bestFit="1" customWidth="1"/>
    <col min="3331" max="3331" width="12.7109375" style="2" customWidth="1"/>
    <col min="3332" max="3333" width="9.140625" style="2"/>
    <col min="3334" max="3334" width="11.42578125" style="2" customWidth="1"/>
    <col min="3335" max="3335" width="13.42578125" style="2" customWidth="1"/>
    <col min="3336" max="3336" width="12.140625" style="2" customWidth="1"/>
    <col min="3337" max="3576" width="9.140625" style="2"/>
    <col min="3577" max="3577" width="39" style="2" customWidth="1"/>
    <col min="3578" max="3578" width="4.7109375" style="2" customWidth="1"/>
    <col min="3579" max="3579" width="3.140625" style="2" customWidth="1"/>
    <col min="3580" max="3580" width="3.28515625" style="2" customWidth="1"/>
    <col min="3581" max="3581" width="8.5703125" style="2" customWidth="1"/>
    <col min="3582" max="3582" width="3.5703125" style="2" customWidth="1"/>
    <col min="3583" max="3584" width="14.28515625" style="2" customWidth="1"/>
    <col min="3585" max="3585" width="13.5703125" style="2" customWidth="1"/>
    <col min="3586" max="3586" width="12" style="2" bestFit="1" customWidth="1"/>
    <col min="3587" max="3587" width="12.7109375" style="2" customWidth="1"/>
    <col min="3588" max="3589" width="9.140625" style="2"/>
    <col min="3590" max="3590" width="11.42578125" style="2" customWidth="1"/>
    <col min="3591" max="3591" width="13.42578125" style="2" customWidth="1"/>
    <col min="3592" max="3592" width="12.140625" style="2" customWidth="1"/>
    <col min="3593" max="3832" width="9.140625" style="2"/>
    <col min="3833" max="3833" width="39" style="2" customWidth="1"/>
    <col min="3834" max="3834" width="4.7109375" style="2" customWidth="1"/>
    <col min="3835" max="3835" width="3.140625" style="2" customWidth="1"/>
    <col min="3836" max="3836" width="3.28515625" style="2" customWidth="1"/>
    <col min="3837" max="3837" width="8.5703125" style="2" customWidth="1"/>
    <col min="3838" max="3838" width="3.5703125" style="2" customWidth="1"/>
    <col min="3839" max="3840" width="14.28515625" style="2" customWidth="1"/>
    <col min="3841" max="3841" width="13.5703125" style="2" customWidth="1"/>
    <col min="3842" max="3842" width="12" style="2" bestFit="1" customWidth="1"/>
    <col min="3843" max="3843" width="12.7109375" style="2" customWidth="1"/>
    <col min="3844" max="3845" width="9.140625" style="2"/>
    <col min="3846" max="3846" width="11.42578125" style="2" customWidth="1"/>
    <col min="3847" max="3847" width="13.42578125" style="2" customWidth="1"/>
    <col min="3848" max="3848" width="12.140625" style="2" customWidth="1"/>
    <col min="3849" max="4088" width="9.140625" style="2"/>
    <col min="4089" max="4089" width="39" style="2" customWidth="1"/>
    <col min="4090" max="4090" width="4.7109375" style="2" customWidth="1"/>
    <col min="4091" max="4091" width="3.140625" style="2" customWidth="1"/>
    <col min="4092" max="4092" width="3.28515625" style="2" customWidth="1"/>
    <col min="4093" max="4093" width="8.5703125" style="2" customWidth="1"/>
    <col min="4094" max="4094" width="3.5703125" style="2" customWidth="1"/>
    <col min="4095" max="4096" width="14.28515625" style="2" customWidth="1"/>
    <col min="4097" max="4097" width="13.5703125" style="2" customWidth="1"/>
    <col min="4098" max="4098" width="12" style="2" bestFit="1" customWidth="1"/>
    <col min="4099" max="4099" width="12.7109375" style="2" customWidth="1"/>
    <col min="4100" max="4101" width="9.140625" style="2"/>
    <col min="4102" max="4102" width="11.42578125" style="2" customWidth="1"/>
    <col min="4103" max="4103" width="13.42578125" style="2" customWidth="1"/>
    <col min="4104" max="4104" width="12.140625" style="2" customWidth="1"/>
    <col min="4105" max="4344" width="9.140625" style="2"/>
    <col min="4345" max="4345" width="39" style="2" customWidth="1"/>
    <col min="4346" max="4346" width="4.7109375" style="2" customWidth="1"/>
    <col min="4347" max="4347" width="3.140625" style="2" customWidth="1"/>
    <col min="4348" max="4348" width="3.28515625" style="2" customWidth="1"/>
    <col min="4349" max="4349" width="8.5703125" style="2" customWidth="1"/>
    <col min="4350" max="4350" width="3.5703125" style="2" customWidth="1"/>
    <col min="4351" max="4352" width="14.28515625" style="2" customWidth="1"/>
    <col min="4353" max="4353" width="13.5703125" style="2" customWidth="1"/>
    <col min="4354" max="4354" width="12" style="2" bestFit="1" customWidth="1"/>
    <col min="4355" max="4355" width="12.7109375" style="2" customWidth="1"/>
    <col min="4356" max="4357" width="9.140625" style="2"/>
    <col min="4358" max="4358" width="11.42578125" style="2" customWidth="1"/>
    <col min="4359" max="4359" width="13.42578125" style="2" customWidth="1"/>
    <col min="4360" max="4360" width="12.140625" style="2" customWidth="1"/>
    <col min="4361" max="4600" width="9.140625" style="2"/>
    <col min="4601" max="4601" width="39" style="2" customWidth="1"/>
    <col min="4602" max="4602" width="4.7109375" style="2" customWidth="1"/>
    <col min="4603" max="4603" width="3.140625" style="2" customWidth="1"/>
    <col min="4604" max="4604" width="3.28515625" style="2" customWidth="1"/>
    <col min="4605" max="4605" width="8.5703125" style="2" customWidth="1"/>
    <col min="4606" max="4606" width="3.5703125" style="2" customWidth="1"/>
    <col min="4607" max="4608" width="14.28515625" style="2" customWidth="1"/>
    <col min="4609" max="4609" width="13.5703125" style="2" customWidth="1"/>
    <col min="4610" max="4610" width="12" style="2" bestFit="1" customWidth="1"/>
    <col min="4611" max="4611" width="12.7109375" style="2" customWidth="1"/>
    <col min="4612" max="4613" width="9.140625" style="2"/>
    <col min="4614" max="4614" width="11.42578125" style="2" customWidth="1"/>
    <col min="4615" max="4615" width="13.42578125" style="2" customWidth="1"/>
    <col min="4616" max="4616" width="12.140625" style="2" customWidth="1"/>
    <col min="4617" max="4856" width="9.140625" style="2"/>
    <col min="4857" max="4857" width="39" style="2" customWidth="1"/>
    <col min="4858" max="4858" width="4.7109375" style="2" customWidth="1"/>
    <col min="4859" max="4859" width="3.140625" style="2" customWidth="1"/>
    <col min="4860" max="4860" width="3.28515625" style="2" customWidth="1"/>
    <col min="4861" max="4861" width="8.5703125" style="2" customWidth="1"/>
    <col min="4862" max="4862" width="3.5703125" style="2" customWidth="1"/>
    <col min="4863" max="4864" width="14.28515625" style="2" customWidth="1"/>
    <col min="4865" max="4865" width="13.5703125" style="2" customWidth="1"/>
    <col min="4866" max="4866" width="12" style="2" bestFit="1" customWidth="1"/>
    <col min="4867" max="4867" width="12.7109375" style="2" customWidth="1"/>
    <col min="4868" max="4869" width="9.140625" style="2"/>
    <col min="4870" max="4870" width="11.42578125" style="2" customWidth="1"/>
    <col min="4871" max="4871" width="13.42578125" style="2" customWidth="1"/>
    <col min="4872" max="4872" width="12.140625" style="2" customWidth="1"/>
    <col min="4873" max="5112" width="9.140625" style="2"/>
    <col min="5113" max="5113" width="39" style="2" customWidth="1"/>
    <col min="5114" max="5114" width="4.7109375" style="2" customWidth="1"/>
    <col min="5115" max="5115" width="3.140625" style="2" customWidth="1"/>
    <col min="5116" max="5116" width="3.28515625" style="2" customWidth="1"/>
    <col min="5117" max="5117" width="8.5703125" style="2" customWidth="1"/>
    <col min="5118" max="5118" width="3.5703125" style="2" customWidth="1"/>
    <col min="5119" max="5120" width="14.28515625" style="2" customWidth="1"/>
    <col min="5121" max="5121" width="13.5703125" style="2" customWidth="1"/>
    <col min="5122" max="5122" width="12" style="2" bestFit="1" customWidth="1"/>
    <col min="5123" max="5123" width="12.7109375" style="2" customWidth="1"/>
    <col min="5124" max="5125" width="9.140625" style="2"/>
    <col min="5126" max="5126" width="11.42578125" style="2" customWidth="1"/>
    <col min="5127" max="5127" width="13.42578125" style="2" customWidth="1"/>
    <col min="5128" max="5128" width="12.140625" style="2" customWidth="1"/>
    <col min="5129" max="5368" width="9.140625" style="2"/>
    <col min="5369" max="5369" width="39" style="2" customWidth="1"/>
    <col min="5370" max="5370" width="4.7109375" style="2" customWidth="1"/>
    <col min="5371" max="5371" width="3.140625" style="2" customWidth="1"/>
    <col min="5372" max="5372" width="3.28515625" style="2" customWidth="1"/>
    <col min="5373" max="5373" width="8.5703125" style="2" customWidth="1"/>
    <col min="5374" max="5374" width="3.5703125" style="2" customWidth="1"/>
    <col min="5375" max="5376" width="14.28515625" style="2" customWidth="1"/>
    <col min="5377" max="5377" width="13.5703125" style="2" customWidth="1"/>
    <col min="5378" max="5378" width="12" style="2" bestFit="1" customWidth="1"/>
    <col min="5379" max="5379" width="12.7109375" style="2" customWidth="1"/>
    <col min="5380" max="5381" width="9.140625" style="2"/>
    <col min="5382" max="5382" width="11.42578125" style="2" customWidth="1"/>
    <col min="5383" max="5383" width="13.42578125" style="2" customWidth="1"/>
    <col min="5384" max="5384" width="12.140625" style="2" customWidth="1"/>
    <col min="5385" max="5624" width="9.140625" style="2"/>
    <col min="5625" max="5625" width="39" style="2" customWidth="1"/>
    <col min="5626" max="5626" width="4.7109375" style="2" customWidth="1"/>
    <col min="5627" max="5627" width="3.140625" style="2" customWidth="1"/>
    <col min="5628" max="5628" width="3.28515625" style="2" customWidth="1"/>
    <col min="5629" max="5629" width="8.5703125" style="2" customWidth="1"/>
    <col min="5630" max="5630" width="3.5703125" style="2" customWidth="1"/>
    <col min="5631" max="5632" width="14.28515625" style="2" customWidth="1"/>
    <col min="5633" max="5633" width="13.5703125" style="2" customWidth="1"/>
    <col min="5634" max="5634" width="12" style="2" bestFit="1" customWidth="1"/>
    <col min="5635" max="5635" width="12.7109375" style="2" customWidth="1"/>
    <col min="5636" max="5637" width="9.140625" style="2"/>
    <col min="5638" max="5638" width="11.42578125" style="2" customWidth="1"/>
    <col min="5639" max="5639" width="13.42578125" style="2" customWidth="1"/>
    <col min="5640" max="5640" width="12.140625" style="2" customWidth="1"/>
    <col min="5641" max="5880" width="9.140625" style="2"/>
    <col min="5881" max="5881" width="39" style="2" customWidth="1"/>
    <col min="5882" max="5882" width="4.7109375" style="2" customWidth="1"/>
    <col min="5883" max="5883" width="3.140625" style="2" customWidth="1"/>
    <col min="5884" max="5884" width="3.28515625" style="2" customWidth="1"/>
    <col min="5885" max="5885" width="8.5703125" style="2" customWidth="1"/>
    <col min="5886" max="5886" width="3.5703125" style="2" customWidth="1"/>
    <col min="5887" max="5888" width="14.28515625" style="2" customWidth="1"/>
    <col min="5889" max="5889" width="13.5703125" style="2" customWidth="1"/>
    <col min="5890" max="5890" width="12" style="2" bestFit="1" customWidth="1"/>
    <col min="5891" max="5891" width="12.7109375" style="2" customWidth="1"/>
    <col min="5892" max="5893" width="9.140625" style="2"/>
    <col min="5894" max="5894" width="11.42578125" style="2" customWidth="1"/>
    <col min="5895" max="5895" width="13.42578125" style="2" customWidth="1"/>
    <col min="5896" max="5896" width="12.140625" style="2" customWidth="1"/>
    <col min="5897" max="6136" width="9.140625" style="2"/>
    <col min="6137" max="6137" width="39" style="2" customWidth="1"/>
    <col min="6138" max="6138" width="4.7109375" style="2" customWidth="1"/>
    <col min="6139" max="6139" width="3.140625" style="2" customWidth="1"/>
    <col min="6140" max="6140" width="3.28515625" style="2" customWidth="1"/>
    <col min="6141" max="6141" width="8.5703125" style="2" customWidth="1"/>
    <col min="6142" max="6142" width="3.5703125" style="2" customWidth="1"/>
    <col min="6143" max="6144" width="14.28515625" style="2" customWidth="1"/>
    <col min="6145" max="6145" width="13.5703125" style="2" customWidth="1"/>
    <col min="6146" max="6146" width="12" style="2" bestFit="1" customWidth="1"/>
    <col min="6147" max="6147" width="12.7109375" style="2" customWidth="1"/>
    <col min="6148" max="6149" width="9.140625" style="2"/>
    <col min="6150" max="6150" width="11.42578125" style="2" customWidth="1"/>
    <col min="6151" max="6151" width="13.42578125" style="2" customWidth="1"/>
    <col min="6152" max="6152" width="12.140625" style="2" customWidth="1"/>
    <col min="6153" max="6392" width="9.140625" style="2"/>
    <col min="6393" max="6393" width="39" style="2" customWidth="1"/>
    <col min="6394" max="6394" width="4.7109375" style="2" customWidth="1"/>
    <col min="6395" max="6395" width="3.140625" style="2" customWidth="1"/>
    <col min="6396" max="6396" width="3.28515625" style="2" customWidth="1"/>
    <col min="6397" max="6397" width="8.5703125" style="2" customWidth="1"/>
    <col min="6398" max="6398" width="3.5703125" style="2" customWidth="1"/>
    <col min="6399" max="6400" width="14.28515625" style="2" customWidth="1"/>
    <col min="6401" max="6401" width="13.5703125" style="2" customWidth="1"/>
    <col min="6402" max="6402" width="12" style="2" bestFit="1" customWidth="1"/>
    <col min="6403" max="6403" width="12.7109375" style="2" customWidth="1"/>
    <col min="6404" max="6405" width="9.140625" style="2"/>
    <col min="6406" max="6406" width="11.42578125" style="2" customWidth="1"/>
    <col min="6407" max="6407" width="13.42578125" style="2" customWidth="1"/>
    <col min="6408" max="6408" width="12.140625" style="2" customWidth="1"/>
    <col min="6409" max="6648" width="9.140625" style="2"/>
    <col min="6649" max="6649" width="39" style="2" customWidth="1"/>
    <col min="6650" max="6650" width="4.7109375" style="2" customWidth="1"/>
    <col min="6651" max="6651" width="3.140625" style="2" customWidth="1"/>
    <col min="6652" max="6652" width="3.28515625" style="2" customWidth="1"/>
    <col min="6653" max="6653" width="8.5703125" style="2" customWidth="1"/>
    <col min="6654" max="6654" width="3.5703125" style="2" customWidth="1"/>
    <col min="6655" max="6656" width="14.28515625" style="2" customWidth="1"/>
    <col min="6657" max="6657" width="13.5703125" style="2" customWidth="1"/>
    <col min="6658" max="6658" width="12" style="2" bestFit="1" customWidth="1"/>
    <col min="6659" max="6659" width="12.7109375" style="2" customWidth="1"/>
    <col min="6660" max="6661" width="9.140625" style="2"/>
    <col min="6662" max="6662" width="11.42578125" style="2" customWidth="1"/>
    <col min="6663" max="6663" width="13.42578125" style="2" customWidth="1"/>
    <col min="6664" max="6664" width="12.140625" style="2" customWidth="1"/>
    <col min="6665" max="6904" width="9.140625" style="2"/>
    <col min="6905" max="6905" width="39" style="2" customWidth="1"/>
    <col min="6906" max="6906" width="4.7109375" style="2" customWidth="1"/>
    <col min="6907" max="6907" width="3.140625" style="2" customWidth="1"/>
    <col min="6908" max="6908" width="3.28515625" style="2" customWidth="1"/>
    <col min="6909" max="6909" width="8.5703125" style="2" customWidth="1"/>
    <col min="6910" max="6910" width="3.5703125" style="2" customWidth="1"/>
    <col min="6911" max="6912" width="14.28515625" style="2" customWidth="1"/>
    <col min="6913" max="6913" width="13.5703125" style="2" customWidth="1"/>
    <col min="6914" max="6914" width="12" style="2" bestFit="1" customWidth="1"/>
    <col min="6915" max="6915" width="12.7109375" style="2" customWidth="1"/>
    <col min="6916" max="6917" width="9.140625" style="2"/>
    <col min="6918" max="6918" width="11.42578125" style="2" customWidth="1"/>
    <col min="6919" max="6919" width="13.42578125" style="2" customWidth="1"/>
    <col min="6920" max="6920" width="12.140625" style="2" customWidth="1"/>
    <col min="6921" max="7160" width="9.140625" style="2"/>
    <col min="7161" max="7161" width="39" style="2" customWidth="1"/>
    <col min="7162" max="7162" width="4.7109375" style="2" customWidth="1"/>
    <col min="7163" max="7163" width="3.140625" style="2" customWidth="1"/>
    <col min="7164" max="7164" width="3.28515625" style="2" customWidth="1"/>
    <col min="7165" max="7165" width="8.5703125" style="2" customWidth="1"/>
    <col min="7166" max="7166" width="3.5703125" style="2" customWidth="1"/>
    <col min="7167" max="7168" width="14.28515625" style="2" customWidth="1"/>
    <col min="7169" max="7169" width="13.5703125" style="2" customWidth="1"/>
    <col min="7170" max="7170" width="12" style="2" bestFit="1" customWidth="1"/>
    <col min="7171" max="7171" width="12.7109375" style="2" customWidth="1"/>
    <col min="7172" max="7173" width="9.140625" style="2"/>
    <col min="7174" max="7174" width="11.42578125" style="2" customWidth="1"/>
    <col min="7175" max="7175" width="13.42578125" style="2" customWidth="1"/>
    <col min="7176" max="7176" width="12.140625" style="2" customWidth="1"/>
    <col min="7177" max="7416" width="9.140625" style="2"/>
    <col min="7417" max="7417" width="39" style="2" customWidth="1"/>
    <col min="7418" max="7418" width="4.7109375" style="2" customWidth="1"/>
    <col min="7419" max="7419" width="3.140625" style="2" customWidth="1"/>
    <col min="7420" max="7420" width="3.28515625" style="2" customWidth="1"/>
    <col min="7421" max="7421" width="8.5703125" style="2" customWidth="1"/>
    <col min="7422" max="7422" width="3.5703125" style="2" customWidth="1"/>
    <col min="7423" max="7424" width="14.28515625" style="2" customWidth="1"/>
    <col min="7425" max="7425" width="13.5703125" style="2" customWidth="1"/>
    <col min="7426" max="7426" width="12" style="2" bestFit="1" customWidth="1"/>
    <col min="7427" max="7427" width="12.7109375" style="2" customWidth="1"/>
    <col min="7428" max="7429" width="9.140625" style="2"/>
    <col min="7430" max="7430" width="11.42578125" style="2" customWidth="1"/>
    <col min="7431" max="7431" width="13.42578125" style="2" customWidth="1"/>
    <col min="7432" max="7432" width="12.140625" style="2" customWidth="1"/>
    <col min="7433" max="7672" width="9.140625" style="2"/>
    <col min="7673" max="7673" width="39" style="2" customWidth="1"/>
    <col min="7674" max="7674" width="4.7109375" style="2" customWidth="1"/>
    <col min="7675" max="7675" width="3.140625" style="2" customWidth="1"/>
    <col min="7676" max="7676" width="3.28515625" style="2" customWidth="1"/>
    <col min="7677" max="7677" width="8.5703125" style="2" customWidth="1"/>
    <col min="7678" max="7678" width="3.5703125" style="2" customWidth="1"/>
    <col min="7679" max="7680" width="14.28515625" style="2" customWidth="1"/>
    <col min="7681" max="7681" width="13.5703125" style="2" customWidth="1"/>
    <col min="7682" max="7682" width="12" style="2" bestFit="1" customWidth="1"/>
    <col min="7683" max="7683" width="12.7109375" style="2" customWidth="1"/>
    <col min="7684" max="7685" width="9.140625" style="2"/>
    <col min="7686" max="7686" width="11.42578125" style="2" customWidth="1"/>
    <col min="7687" max="7687" width="13.42578125" style="2" customWidth="1"/>
    <col min="7688" max="7688" width="12.140625" style="2" customWidth="1"/>
    <col min="7689" max="7928" width="9.140625" style="2"/>
    <col min="7929" max="7929" width="39" style="2" customWidth="1"/>
    <col min="7930" max="7930" width="4.7109375" style="2" customWidth="1"/>
    <col min="7931" max="7931" width="3.140625" style="2" customWidth="1"/>
    <col min="7932" max="7932" width="3.28515625" style="2" customWidth="1"/>
    <col min="7933" max="7933" width="8.5703125" style="2" customWidth="1"/>
    <col min="7934" max="7934" width="3.5703125" style="2" customWidth="1"/>
    <col min="7935" max="7936" width="14.28515625" style="2" customWidth="1"/>
    <col min="7937" max="7937" width="13.5703125" style="2" customWidth="1"/>
    <col min="7938" max="7938" width="12" style="2" bestFit="1" customWidth="1"/>
    <col min="7939" max="7939" width="12.7109375" style="2" customWidth="1"/>
    <col min="7940" max="7941" width="9.140625" style="2"/>
    <col min="7942" max="7942" width="11.42578125" style="2" customWidth="1"/>
    <col min="7943" max="7943" width="13.42578125" style="2" customWidth="1"/>
    <col min="7944" max="7944" width="12.140625" style="2" customWidth="1"/>
    <col min="7945" max="8184" width="9.140625" style="2"/>
    <col min="8185" max="8185" width="39" style="2" customWidth="1"/>
    <col min="8186" max="8186" width="4.7109375" style="2" customWidth="1"/>
    <col min="8187" max="8187" width="3.140625" style="2" customWidth="1"/>
    <col min="8188" max="8188" width="3.28515625" style="2" customWidth="1"/>
    <col min="8189" max="8189" width="8.5703125" style="2" customWidth="1"/>
    <col min="8190" max="8190" width="3.5703125" style="2" customWidth="1"/>
    <col min="8191" max="8192" width="14.28515625" style="2" customWidth="1"/>
    <col min="8193" max="8193" width="13.5703125" style="2" customWidth="1"/>
    <col min="8194" max="8194" width="12" style="2" bestFit="1" customWidth="1"/>
    <col min="8195" max="8195" width="12.7109375" style="2" customWidth="1"/>
    <col min="8196" max="8197" width="9.140625" style="2"/>
    <col min="8198" max="8198" width="11.42578125" style="2" customWidth="1"/>
    <col min="8199" max="8199" width="13.42578125" style="2" customWidth="1"/>
    <col min="8200" max="8200" width="12.140625" style="2" customWidth="1"/>
    <col min="8201" max="8440" width="9.140625" style="2"/>
    <col min="8441" max="8441" width="39" style="2" customWidth="1"/>
    <col min="8442" max="8442" width="4.7109375" style="2" customWidth="1"/>
    <col min="8443" max="8443" width="3.140625" style="2" customWidth="1"/>
    <col min="8444" max="8444" width="3.28515625" style="2" customWidth="1"/>
    <col min="8445" max="8445" width="8.5703125" style="2" customWidth="1"/>
    <col min="8446" max="8446" width="3.5703125" style="2" customWidth="1"/>
    <col min="8447" max="8448" width="14.28515625" style="2" customWidth="1"/>
    <col min="8449" max="8449" width="13.5703125" style="2" customWidth="1"/>
    <col min="8450" max="8450" width="12" style="2" bestFit="1" customWidth="1"/>
    <col min="8451" max="8451" width="12.7109375" style="2" customWidth="1"/>
    <col min="8452" max="8453" width="9.140625" style="2"/>
    <col min="8454" max="8454" width="11.42578125" style="2" customWidth="1"/>
    <col min="8455" max="8455" width="13.42578125" style="2" customWidth="1"/>
    <col min="8456" max="8456" width="12.140625" style="2" customWidth="1"/>
    <col min="8457" max="8696" width="9.140625" style="2"/>
    <col min="8697" max="8697" width="39" style="2" customWidth="1"/>
    <col min="8698" max="8698" width="4.7109375" style="2" customWidth="1"/>
    <col min="8699" max="8699" width="3.140625" style="2" customWidth="1"/>
    <col min="8700" max="8700" width="3.28515625" style="2" customWidth="1"/>
    <col min="8701" max="8701" width="8.5703125" style="2" customWidth="1"/>
    <col min="8702" max="8702" width="3.5703125" style="2" customWidth="1"/>
    <col min="8703" max="8704" width="14.28515625" style="2" customWidth="1"/>
    <col min="8705" max="8705" width="13.5703125" style="2" customWidth="1"/>
    <col min="8706" max="8706" width="12" style="2" bestFit="1" customWidth="1"/>
    <col min="8707" max="8707" width="12.7109375" style="2" customWidth="1"/>
    <col min="8708" max="8709" width="9.140625" style="2"/>
    <col min="8710" max="8710" width="11.42578125" style="2" customWidth="1"/>
    <col min="8711" max="8711" width="13.42578125" style="2" customWidth="1"/>
    <col min="8712" max="8712" width="12.140625" style="2" customWidth="1"/>
    <col min="8713" max="8952" width="9.140625" style="2"/>
    <col min="8953" max="8953" width="39" style="2" customWidth="1"/>
    <col min="8954" max="8954" width="4.7109375" style="2" customWidth="1"/>
    <col min="8955" max="8955" width="3.140625" style="2" customWidth="1"/>
    <col min="8956" max="8956" width="3.28515625" style="2" customWidth="1"/>
    <col min="8957" max="8957" width="8.5703125" style="2" customWidth="1"/>
    <col min="8958" max="8958" width="3.5703125" style="2" customWidth="1"/>
    <col min="8959" max="8960" width="14.28515625" style="2" customWidth="1"/>
    <col min="8961" max="8961" width="13.5703125" style="2" customWidth="1"/>
    <col min="8962" max="8962" width="12" style="2" bestFit="1" customWidth="1"/>
    <col min="8963" max="8963" width="12.7109375" style="2" customWidth="1"/>
    <col min="8964" max="8965" width="9.140625" style="2"/>
    <col min="8966" max="8966" width="11.42578125" style="2" customWidth="1"/>
    <col min="8967" max="8967" width="13.42578125" style="2" customWidth="1"/>
    <col min="8968" max="8968" width="12.140625" style="2" customWidth="1"/>
    <col min="8969" max="9208" width="9.140625" style="2"/>
    <col min="9209" max="9209" width="39" style="2" customWidth="1"/>
    <col min="9210" max="9210" width="4.7109375" style="2" customWidth="1"/>
    <col min="9211" max="9211" width="3.140625" style="2" customWidth="1"/>
    <col min="9212" max="9212" width="3.28515625" style="2" customWidth="1"/>
    <col min="9213" max="9213" width="8.5703125" style="2" customWidth="1"/>
    <col min="9214" max="9214" width="3.5703125" style="2" customWidth="1"/>
    <col min="9215" max="9216" width="14.28515625" style="2" customWidth="1"/>
    <col min="9217" max="9217" width="13.5703125" style="2" customWidth="1"/>
    <col min="9218" max="9218" width="12" style="2" bestFit="1" customWidth="1"/>
    <col min="9219" max="9219" width="12.7109375" style="2" customWidth="1"/>
    <col min="9220" max="9221" width="9.140625" style="2"/>
    <col min="9222" max="9222" width="11.42578125" style="2" customWidth="1"/>
    <col min="9223" max="9223" width="13.42578125" style="2" customWidth="1"/>
    <col min="9224" max="9224" width="12.140625" style="2" customWidth="1"/>
    <col min="9225" max="9464" width="9.140625" style="2"/>
    <col min="9465" max="9465" width="39" style="2" customWidth="1"/>
    <col min="9466" max="9466" width="4.7109375" style="2" customWidth="1"/>
    <col min="9467" max="9467" width="3.140625" style="2" customWidth="1"/>
    <col min="9468" max="9468" width="3.28515625" style="2" customWidth="1"/>
    <col min="9469" max="9469" width="8.5703125" style="2" customWidth="1"/>
    <col min="9470" max="9470" width="3.5703125" style="2" customWidth="1"/>
    <col min="9471" max="9472" width="14.28515625" style="2" customWidth="1"/>
    <col min="9473" max="9473" width="13.5703125" style="2" customWidth="1"/>
    <col min="9474" max="9474" width="12" style="2" bestFit="1" customWidth="1"/>
    <col min="9475" max="9475" width="12.7109375" style="2" customWidth="1"/>
    <col min="9476" max="9477" width="9.140625" style="2"/>
    <col min="9478" max="9478" width="11.42578125" style="2" customWidth="1"/>
    <col min="9479" max="9479" width="13.42578125" style="2" customWidth="1"/>
    <col min="9480" max="9480" width="12.140625" style="2" customWidth="1"/>
    <col min="9481" max="9720" width="9.140625" style="2"/>
    <col min="9721" max="9721" width="39" style="2" customWidth="1"/>
    <col min="9722" max="9722" width="4.7109375" style="2" customWidth="1"/>
    <col min="9723" max="9723" width="3.140625" style="2" customWidth="1"/>
    <col min="9724" max="9724" width="3.28515625" style="2" customWidth="1"/>
    <col min="9725" max="9725" width="8.5703125" style="2" customWidth="1"/>
    <col min="9726" max="9726" width="3.5703125" style="2" customWidth="1"/>
    <col min="9727" max="9728" width="14.28515625" style="2" customWidth="1"/>
    <col min="9729" max="9729" width="13.5703125" style="2" customWidth="1"/>
    <col min="9730" max="9730" width="12" style="2" bestFit="1" customWidth="1"/>
    <col min="9731" max="9731" width="12.7109375" style="2" customWidth="1"/>
    <col min="9732" max="9733" width="9.140625" style="2"/>
    <col min="9734" max="9734" width="11.42578125" style="2" customWidth="1"/>
    <col min="9735" max="9735" width="13.42578125" style="2" customWidth="1"/>
    <col min="9736" max="9736" width="12.140625" style="2" customWidth="1"/>
    <col min="9737" max="9976" width="9.140625" style="2"/>
    <col min="9977" max="9977" width="39" style="2" customWidth="1"/>
    <col min="9978" max="9978" width="4.7109375" style="2" customWidth="1"/>
    <col min="9979" max="9979" width="3.140625" style="2" customWidth="1"/>
    <col min="9980" max="9980" width="3.28515625" style="2" customWidth="1"/>
    <col min="9981" max="9981" width="8.5703125" style="2" customWidth="1"/>
    <col min="9982" max="9982" width="3.5703125" style="2" customWidth="1"/>
    <col min="9983" max="9984" width="14.28515625" style="2" customWidth="1"/>
    <col min="9985" max="9985" width="13.5703125" style="2" customWidth="1"/>
    <col min="9986" max="9986" width="12" style="2" bestFit="1" customWidth="1"/>
    <col min="9987" max="9987" width="12.7109375" style="2" customWidth="1"/>
    <col min="9988" max="9989" width="9.140625" style="2"/>
    <col min="9990" max="9990" width="11.42578125" style="2" customWidth="1"/>
    <col min="9991" max="9991" width="13.42578125" style="2" customWidth="1"/>
    <col min="9992" max="9992" width="12.140625" style="2" customWidth="1"/>
    <col min="9993" max="10232" width="9.140625" style="2"/>
    <col min="10233" max="10233" width="39" style="2" customWidth="1"/>
    <col min="10234" max="10234" width="4.7109375" style="2" customWidth="1"/>
    <col min="10235" max="10235" width="3.140625" style="2" customWidth="1"/>
    <col min="10236" max="10236" width="3.28515625" style="2" customWidth="1"/>
    <col min="10237" max="10237" width="8.5703125" style="2" customWidth="1"/>
    <col min="10238" max="10238" width="3.5703125" style="2" customWidth="1"/>
    <col min="10239" max="10240" width="14.28515625" style="2" customWidth="1"/>
    <col min="10241" max="10241" width="13.5703125" style="2" customWidth="1"/>
    <col min="10242" max="10242" width="12" style="2" bestFit="1" customWidth="1"/>
    <col min="10243" max="10243" width="12.7109375" style="2" customWidth="1"/>
    <col min="10244" max="10245" width="9.140625" style="2"/>
    <col min="10246" max="10246" width="11.42578125" style="2" customWidth="1"/>
    <col min="10247" max="10247" width="13.42578125" style="2" customWidth="1"/>
    <col min="10248" max="10248" width="12.140625" style="2" customWidth="1"/>
    <col min="10249" max="10488" width="9.140625" style="2"/>
    <col min="10489" max="10489" width="39" style="2" customWidth="1"/>
    <col min="10490" max="10490" width="4.7109375" style="2" customWidth="1"/>
    <col min="10491" max="10491" width="3.140625" style="2" customWidth="1"/>
    <col min="10492" max="10492" width="3.28515625" style="2" customWidth="1"/>
    <col min="10493" max="10493" width="8.5703125" style="2" customWidth="1"/>
    <col min="10494" max="10494" width="3.5703125" style="2" customWidth="1"/>
    <col min="10495" max="10496" width="14.28515625" style="2" customWidth="1"/>
    <col min="10497" max="10497" width="13.5703125" style="2" customWidth="1"/>
    <col min="10498" max="10498" width="12" style="2" bestFit="1" customWidth="1"/>
    <col min="10499" max="10499" width="12.7109375" style="2" customWidth="1"/>
    <col min="10500" max="10501" width="9.140625" style="2"/>
    <col min="10502" max="10502" width="11.42578125" style="2" customWidth="1"/>
    <col min="10503" max="10503" width="13.42578125" style="2" customWidth="1"/>
    <col min="10504" max="10504" width="12.140625" style="2" customWidth="1"/>
    <col min="10505" max="10744" width="9.140625" style="2"/>
    <col min="10745" max="10745" width="39" style="2" customWidth="1"/>
    <col min="10746" max="10746" width="4.7109375" style="2" customWidth="1"/>
    <col min="10747" max="10747" width="3.140625" style="2" customWidth="1"/>
    <col min="10748" max="10748" width="3.28515625" style="2" customWidth="1"/>
    <col min="10749" max="10749" width="8.5703125" style="2" customWidth="1"/>
    <col min="10750" max="10750" width="3.5703125" style="2" customWidth="1"/>
    <col min="10751" max="10752" width="14.28515625" style="2" customWidth="1"/>
    <col min="10753" max="10753" width="13.5703125" style="2" customWidth="1"/>
    <col min="10754" max="10754" width="12" style="2" bestFit="1" customWidth="1"/>
    <col min="10755" max="10755" width="12.7109375" style="2" customWidth="1"/>
    <col min="10756" max="10757" width="9.140625" style="2"/>
    <col min="10758" max="10758" width="11.42578125" style="2" customWidth="1"/>
    <col min="10759" max="10759" width="13.42578125" style="2" customWidth="1"/>
    <col min="10760" max="10760" width="12.140625" style="2" customWidth="1"/>
    <col min="10761" max="11000" width="9.140625" style="2"/>
    <col min="11001" max="11001" width="39" style="2" customWidth="1"/>
    <col min="11002" max="11002" width="4.7109375" style="2" customWidth="1"/>
    <col min="11003" max="11003" width="3.140625" style="2" customWidth="1"/>
    <col min="11004" max="11004" width="3.28515625" style="2" customWidth="1"/>
    <col min="11005" max="11005" width="8.5703125" style="2" customWidth="1"/>
    <col min="11006" max="11006" width="3.5703125" style="2" customWidth="1"/>
    <col min="11007" max="11008" width="14.28515625" style="2" customWidth="1"/>
    <col min="11009" max="11009" width="13.5703125" style="2" customWidth="1"/>
    <col min="11010" max="11010" width="12" style="2" bestFit="1" customWidth="1"/>
    <col min="11011" max="11011" width="12.7109375" style="2" customWidth="1"/>
    <col min="11012" max="11013" width="9.140625" style="2"/>
    <col min="11014" max="11014" width="11.42578125" style="2" customWidth="1"/>
    <col min="11015" max="11015" width="13.42578125" style="2" customWidth="1"/>
    <col min="11016" max="11016" width="12.140625" style="2" customWidth="1"/>
    <col min="11017" max="11256" width="9.140625" style="2"/>
    <col min="11257" max="11257" width="39" style="2" customWidth="1"/>
    <col min="11258" max="11258" width="4.7109375" style="2" customWidth="1"/>
    <col min="11259" max="11259" width="3.140625" style="2" customWidth="1"/>
    <col min="11260" max="11260" width="3.28515625" style="2" customWidth="1"/>
    <col min="11261" max="11261" width="8.5703125" style="2" customWidth="1"/>
    <col min="11262" max="11262" width="3.5703125" style="2" customWidth="1"/>
    <col min="11263" max="11264" width="14.28515625" style="2" customWidth="1"/>
    <col min="11265" max="11265" width="13.5703125" style="2" customWidth="1"/>
    <col min="11266" max="11266" width="12" style="2" bestFit="1" customWidth="1"/>
    <col min="11267" max="11267" width="12.7109375" style="2" customWidth="1"/>
    <col min="11268" max="11269" width="9.140625" style="2"/>
    <col min="11270" max="11270" width="11.42578125" style="2" customWidth="1"/>
    <col min="11271" max="11271" width="13.42578125" style="2" customWidth="1"/>
    <col min="11272" max="11272" width="12.140625" style="2" customWidth="1"/>
    <col min="11273" max="11512" width="9.140625" style="2"/>
    <col min="11513" max="11513" width="39" style="2" customWidth="1"/>
    <col min="11514" max="11514" width="4.7109375" style="2" customWidth="1"/>
    <col min="11515" max="11515" width="3.140625" style="2" customWidth="1"/>
    <col min="11516" max="11516" width="3.28515625" style="2" customWidth="1"/>
    <col min="11517" max="11517" width="8.5703125" style="2" customWidth="1"/>
    <col min="11518" max="11518" width="3.5703125" style="2" customWidth="1"/>
    <col min="11519" max="11520" width="14.28515625" style="2" customWidth="1"/>
    <col min="11521" max="11521" width="13.5703125" style="2" customWidth="1"/>
    <col min="11522" max="11522" width="12" style="2" bestFit="1" customWidth="1"/>
    <col min="11523" max="11523" width="12.7109375" style="2" customWidth="1"/>
    <col min="11524" max="11525" width="9.140625" style="2"/>
    <col min="11526" max="11526" width="11.42578125" style="2" customWidth="1"/>
    <col min="11527" max="11527" width="13.42578125" style="2" customWidth="1"/>
    <col min="11528" max="11528" width="12.140625" style="2" customWidth="1"/>
    <col min="11529" max="11768" width="9.140625" style="2"/>
    <col min="11769" max="11769" width="39" style="2" customWidth="1"/>
    <col min="11770" max="11770" width="4.7109375" style="2" customWidth="1"/>
    <col min="11771" max="11771" width="3.140625" style="2" customWidth="1"/>
    <col min="11772" max="11772" width="3.28515625" style="2" customWidth="1"/>
    <col min="11773" max="11773" width="8.5703125" style="2" customWidth="1"/>
    <col min="11774" max="11774" width="3.5703125" style="2" customWidth="1"/>
    <col min="11775" max="11776" width="14.28515625" style="2" customWidth="1"/>
    <col min="11777" max="11777" width="13.5703125" style="2" customWidth="1"/>
    <col min="11778" max="11778" width="12" style="2" bestFit="1" customWidth="1"/>
    <col min="11779" max="11779" width="12.7109375" style="2" customWidth="1"/>
    <col min="11780" max="11781" width="9.140625" style="2"/>
    <col min="11782" max="11782" width="11.42578125" style="2" customWidth="1"/>
    <col min="11783" max="11783" width="13.42578125" style="2" customWidth="1"/>
    <col min="11784" max="11784" width="12.140625" style="2" customWidth="1"/>
    <col min="11785" max="12024" width="9.140625" style="2"/>
    <col min="12025" max="12025" width="39" style="2" customWidth="1"/>
    <col min="12026" max="12026" width="4.7109375" style="2" customWidth="1"/>
    <col min="12027" max="12027" width="3.140625" style="2" customWidth="1"/>
    <col min="12028" max="12028" width="3.28515625" style="2" customWidth="1"/>
    <col min="12029" max="12029" width="8.5703125" style="2" customWidth="1"/>
    <col min="12030" max="12030" width="3.5703125" style="2" customWidth="1"/>
    <col min="12031" max="12032" width="14.28515625" style="2" customWidth="1"/>
    <col min="12033" max="12033" width="13.5703125" style="2" customWidth="1"/>
    <col min="12034" max="12034" width="12" style="2" bestFit="1" customWidth="1"/>
    <col min="12035" max="12035" width="12.7109375" style="2" customWidth="1"/>
    <col min="12036" max="12037" width="9.140625" style="2"/>
    <col min="12038" max="12038" width="11.42578125" style="2" customWidth="1"/>
    <col min="12039" max="12039" width="13.42578125" style="2" customWidth="1"/>
    <col min="12040" max="12040" width="12.140625" style="2" customWidth="1"/>
    <col min="12041" max="12280" width="9.140625" style="2"/>
    <col min="12281" max="12281" width="39" style="2" customWidth="1"/>
    <col min="12282" max="12282" width="4.7109375" style="2" customWidth="1"/>
    <col min="12283" max="12283" width="3.140625" style="2" customWidth="1"/>
    <col min="12284" max="12284" width="3.28515625" style="2" customWidth="1"/>
    <col min="12285" max="12285" width="8.5703125" style="2" customWidth="1"/>
    <col min="12286" max="12286" width="3.5703125" style="2" customWidth="1"/>
    <col min="12287" max="12288" width="14.28515625" style="2" customWidth="1"/>
    <col min="12289" max="12289" width="13.5703125" style="2" customWidth="1"/>
    <col min="12290" max="12290" width="12" style="2" bestFit="1" customWidth="1"/>
    <col min="12291" max="12291" width="12.7109375" style="2" customWidth="1"/>
    <col min="12292" max="12293" width="9.140625" style="2"/>
    <col min="12294" max="12294" width="11.42578125" style="2" customWidth="1"/>
    <col min="12295" max="12295" width="13.42578125" style="2" customWidth="1"/>
    <col min="12296" max="12296" width="12.140625" style="2" customWidth="1"/>
    <col min="12297" max="12536" width="9.140625" style="2"/>
    <col min="12537" max="12537" width="39" style="2" customWidth="1"/>
    <col min="12538" max="12538" width="4.7109375" style="2" customWidth="1"/>
    <col min="12539" max="12539" width="3.140625" style="2" customWidth="1"/>
    <col min="12540" max="12540" width="3.28515625" style="2" customWidth="1"/>
    <col min="12541" max="12541" width="8.5703125" style="2" customWidth="1"/>
    <col min="12542" max="12542" width="3.5703125" style="2" customWidth="1"/>
    <col min="12543" max="12544" width="14.28515625" style="2" customWidth="1"/>
    <col min="12545" max="12545" width="13.5703125" style="2" customWidth="1"/>
    <col min="12546" max="12546" width="12" style="2" bestFit="1" customWidth="1"/>
    <col min="12547" max="12547" width="12.7109375" style="2" customWidth="1"/>
    <col min="12548" max="12549" width="9.140625" style="2"/>
    <col min="12550" max="12550" width="11.42578125" style="2" customWidth="1"/>
    <col min="12551" max="12551" width="13.42578125" style="2" customWidth="1"/>
    <col min="12552" max="12552" width="12.140625" style="2" customWidth="1"/>
    <col min="12553" max="12792" width="9.140625" style="2"/>
    <col min="12793" max="12793" width="39" style="2" customWidth="1"/>
    <col min="12794" max="12794" width="4.7109375" style="2" customWidth="1"/>
    <col min="12795" max="12795" width="3.140625" style="2" customWidth="1"/>
    <col min="12796" max="12796" width="3.28515625" style="2" customWidth="1"/>
    <col min="12797" max="12797" width="8.5703125" style="2" customWidth="1"/>
    <col min="12798" max="12798" width="3.5703125" style="2" customWidth="1"/>
    <col min="12799" max="12800" width="14.28515625" style="2" customWidth="1"/>
    <col min="12801" max="12801" width="13.5703125" style="2" customWidth="1"/>
    <col min="12802" max="12802" width="12" style="2" bestFit="1" customWidth="1"/>
    <col min="12803" max="12803" width="12.7109375" style="2" customWidth="1"/>
    <col min="12804" max="12805" width="9.140625" style="2"/>
    <col min="12806" max="12806" width="11.42578125" style="2" customWidth="1"/>
    <col min="12807" max="12807" width="13.42578125" style="2" customWidth="1"/>
    <col min="12808" max="12808" width="12.140625" style="2" customWidth="1"/>
    <col min="12809" max="13048" width="9.140625" style="2"/>
    <col min="13049" max="13049" width="39" style="2" customWidth="1"/>
    <col min="13050" max="13050" width="4.7109375" style="2" customWidth="1"/>
    <col min="13051" max="13051" width="3.140625" style="2" customWidth="1"/>
    <col min="13052" max="13052" width="3.28515625" style="2" customWidth="1"/>
    <col min="13053" max="13053" width="8.5703125" style="2" customWidth="1"/>
    <col min="13054" max="13054" width="3.5703125" style="2" customWidth="1"/>
    <col min="13055" max="13056" width="14.28515625" style="2" customWidth="1"/>
    <col min="13057" max="13057" width="13.5703125" style="2" customWidth="1"/>
    <col min="13058" max="13058" width="12" style="2" bestFit="1" customWidth="1"/>
    <col min="13059" max="13059" width="12.7109375" style="2" customWidth="1"/>
    <col min="13060" max="13061" width="9.140625" style="2"/>
    <col min="13062" max="13062" width="11.42578125" style="2" customWidth="1"/>
    <col min="13063" max="13063" width="13.42578125" style="2" customWidth="1"/>
    <col min="13064" max="13064" width="12.140625" style="2" customWidth="1"/>
    <col min="13065" max="13304" width="9.140625" style="2"/>
    <col min="13305" max="13305" width="39" style="2" customWidth="1"/>
    <col min="13306" max="13306" width="4.7109375" style="2" customWidth="1"/>
    <col min="13307" max="13307" width="3.140625" style="2" customWidth="1"/>
    <col min="13308" max="13308" width="3.28515625" style="2" customWidth="1"/>
    <col min="13309" max="13309" width="8.5703125" style="2" customWidth="1"/>
    <col min="13310" max="13310" width="3.5703125" style="2" customWidth="1"/>
    <col min="13311" max="13312" width="14.28515625" style="2" customWidth="1"/>
    <col min="13313" max="13313" width="13.5703125" style="2" customWidth="1"/>
    <col min="13314" max="13314" width="12" style="2" bestFit="1" customWidth="1"/>
    <col min="13315" max="13315" width="12.7109375" style="2" customWidth="1"/>
    <col min="13316" max="13317" width="9.140625" style="2"/>
    <col min="13318" max="13318" width="11.42578125" style="2" customWidth="1"/>
    <col min="13319" max="13319" width="13.42578125" style="2" customWidth="1"/>
    <col min="13320" max="13320" width="12.140625" style="2" customWidth="1"/>
    <col min="13321" max="13560" width="9.140625" style="2"/>
    <col min="13561" max="13561" width="39" style="2" customWidth="1"/>
    <col min="13562" max="13562" width="4.7109375" style="2" customWidth="1"/>
    <col min="13563" max="13563" width="3.140625" style="2" customWidth="1"/>
    <col min="13564" max="13564" width="3.28515625" style="2" customWidth="1"/>
    <col min="13565" max="13565" width="8.5703125" style="2" customWidth="1"/>
    <col min="13566" max="13566" width="3.5703125" style="2" customWidth="1"/>
    <col min="13567" max="13568" width="14.28515625" style="2" customWidth="1"/>
    <col min="13569" max="13569" width="13.5703125" style="2" customWidth="1"/>
    <col min="13570" max="13570" width="12" style="2" bestFit="1" customWidth="1"/>
    <col min="13571" max="13571" width="12.7109375" style="2" customWidth="1"/>
    <col min="13572" max="13573" width="9.140625" style="2"/>
    <col min="13574" max="13574" width="11.42578125" style="2" customWidth="1"/>
    <col min="13575" max="13575" width="13.42578125" style="2" customWidth="1"/>
    <col min="13576" max="13576" width="12.140625" style="2" customWidth="1"/>
    <col min="13577" max="13816" width="9.140625" style="2"/>
    <col min="13817" max="13817" width="39" style="2" customWidth="1"/>
    <col min="13818" max="13818" width="4.7109375" style="2" customWidth="1"/>
    <col min="13819" max="13819" width="3.140625" style="2" customWidth="1"/>
    <col min="13820" max="13820" width="3.28515625" style="2" customWidth="1"/>
    <col min="13821" max="13821" width="8.5703125" style="2" customWidth="1"/>
    <col min="13822" max="13822" width="3.5703125" style="2" customWidth="1"/>
    <col min="13823" max="13824" width="14.28515625" style="2" customWidth="1"/>
    <col min="13825" max="13825" width="13.5703125" style="2" customWidth="1"/>
    <col min="13826" max="13826" width="12" style="2" bestFit="1" customWidth="1"/>
    <col min="13827" max="13827" width="12.7109375" style="2" customWidth="1"/>
    <col min="13828" max="13829" width="9.140625" style="2"/>
    <col min="13830" max="13830" width="11.42578125" style="2" customWidth="1"/>
    <col min="13831" max="13831" width="13.42578125" style="2" customWidth="1"/>
    <col min="13832" max="13832" width="12.140625" style="2" customWidth="1"/>
    <col min="13833" max="14072" width="9.140625" style="2"/>
    <col min="14073" max="14073" width="39" style="2" customWidth="1"/>
    <col min="14074" max="14074" width="4.7109375" style="2" customWidth="1"/>
    <col min="14075" max="14075" width="3.140625" style="2" customWidth="1"/>
    <col min="14076" max="14076" width="3.28515625" style="2" customWidth="1"/>
    <col min="14077" max="14077" width="8.5703125" style="2" customWidth="1"/>
    <col min="14078" max="14078" width="3.5703125" style="2" customWidth="1"/>
    <col min="14079" max="14080" width="14.28515625" style="2" customWidth="1"/>
    <col min="14081" max="14081" width="13.5703125" style="2" customWidth="1"/>
    <col min="14082" max="14082" width="12" style="2" bestFit="1" customWidth="1"/>
    <col min="14083" max="14083" width="12.7109375" style="2" customWidth="1"/>
    <col min="14084" max="14085" width="9.140625" style="2"/>
    <col min="14086" max="14086" width="11.42578125" style="2" customWidth="1"/>
    <col min="14087" max="14087" width="13.42578125" style="2" customWidth="1"/>
    <col min="14088" max="14088" width="12.140625" style="2" customWidth="1"/>
    <col min="14089" max="14328" width="9.140625" style="2"/>
    <col min="14329" max="14329" width="39" style="2" customWidth="1"/>
    <col min="14330" max="14330" width="4.7109375" style="2" customWidth="1"/>
    <col min="14331" max="14331" width="3.140625" style="2" customWidth="1"/>
    <col min="14332" max="14332" width="3.28515625" style="2" customWidth="1"/>
    <col min="14333" max="14333" width="8.5703125" style="2" customWidth="1"/>
    <col min="14334" max="14334" width="3.5703125" style="2" customWidth="1"/>
    <col min="14335" max="14336" width="14.28515625" style="2" customWidth="1"/>
    <col min="14337" max="14337" width="13.5703125" style="2" customWidth="1"/>
    <col min="14338" max="14338" width="12" style="2" bestFit="1" customWidth="1"/>
    <col min="14339" max="14339" width="12.7109375" style="2" customWidth="1"/>
    <col min="14340" max="14341" width="9.140625" style="2"/>
    <col min="14342" max="14342" width="11.42578125" style="2" customWidth="1"/>
    <col min="14343" max="14343" width="13.42578125" style="2" customWidth="1"/>
    <col min="14344" max="14344" width="12.140625" style="2" customWidth="1"/>
    <col min="14345" max="14584" width="9.140625" style="2"/>
    <col min="14585" max="14585" width="39" style="2" customWidth="1"/>
    <col min="14586" max="14586" width="4.7109375" style="2" customWidth="1"/>
    <col min="14587" max="14587" width="3.140625" style="2" customWidth="1"/>
    <col min="14588" max="14588" width="3.28515625" style="2" customWidth="1"/>
    <col min="14589" max="14589" width="8.5703125" style="2" customWidth="1"/>
    <col min="14590" max="14590" width="3.5703125" style="2" customWidth="1"/>
    <col min="14591" max="14592" width="14.28515625" style="2" customWidth="1"/>
    <col min="14593" max="14593" width="13.5703125" style="2" customWidth="1"/>
    <col min="14594" max="14594" width="12" style="2" bestFit="1" customWidth="1"/>
    <col min="14595" max="14595" width="12.7109375" style="2" customWidth="1"/>
    <col min="14596" max="14597" width="9.140625" style="2"/>
    <col min="14598" max="14598" width="11.42578125" style="2" customWidth="1"/>
    <col min="14599" max="14599" width="13.42578125" style="2" customWidth="1"/>
    <col min="14600" max="14600" width="12.140625" style="2" customWidth="1"/>
    <col min="14601" max="14840" width="9.140625" style="2"/>
    <col min="14841" max="14841" width="39" style="2" customWidth="1"/>
    <col min="14842" max="14842" width="4.7109375" style="2" customWidth="1"/>
    <col min="14843" max="14843" width="3.140625" style="2" customWidth="1"/>
    <col min="14844" max="14844" width="3.28515625" style="2" customWidth="1"/>
    <col min="14845" max="14845" width="8.5703125" style="2" customWidth="1"/>
    <col min="14846" max="14846" width="3.5703125" style="2" customWidth="1"/>
    <col min="14847" max="14848" width="14.28515625" style="2" customWidth="1"/>
    <col min="14849" max="14849" width="13.5703125" style="2" customWidth="1"/>
    <col min="14850" max="14850" width="12" style="2" bestFit="1" customWidth="1"/>
    <col min="14851" max="14851" width="12.7109375" style="2" customWidth="1"/>
    <col min="14852" max="14853" width="9.140625" style="2"/>
    <col min="14854" max="14854" width="11.42578125" style="2" customWidth="1"/>
    <col min="14855" max="14855" width="13.42578125" style="2" customWidth="1"/>
    <col min="14856" max="14856" width="12.140625" style="2" customWidth="1"/>
    <col min="14857" max="15096" width="9.140625" style="2"/>
    <col min="15097" max="15097" width="39" style="2" customWidth="1"/>
    <col min="15098" max="15098" width="4.7109375" style="2" customWidth="1"/>
    <col min="15099" max="15099" width="3.140625" style="2" customWidth="1"/>
    <col min="15100" max="15100" width="3.28515625" style="2" customWidth="1"/>
    <col min="15101" max="15101" width="8.5703125" style="2" customWidth="1"/>
    <col min="15102" max="15102" width="3.5703125" style="2" customWidth="1"/>
    <col min="15103" max="15104" width="14.28515625" style="2" customWidth="1"/>
    <col min="15105" max="15105" width="13.5703125" style="2" customWidth="1"/>
    <col min="15106" max="15106" width="12" style="2" bestFit="1" customWidth="1"/>
    <col min="15107" max="15107" width="12.7109375" style="2" customWidth="1"/>
    <col min="15108" max="15109" width="9.140625" style="2"/>
    <col min="15110" max="15110" width="11.42578125" style="2" customWidth="1"/>
    <col min="15111" max="15111" width="13.42578125" style="2" customWidth="1"/>
    <col min="15112" max="15112" width="12.140625" style="2" customWidth="1"/>
    <col min="15113" max="15352" width="9.140625" style="2"/>
    <col min="15353" max="15353" width="39" style="2" customWidth="1"/>
    <col min="15354" max="15354" width="4.7109375" style="2" customWidth="1"/>
    <col min="15355" max="15355" width="3.140625" style="2" customWidth="1"/>
    <col min="15356" max="15356" width="3.28515625" style="2" customWidth="1"/>
    <col min="15357" max="15357" width="8.5703125" style="2" customWidth="1"/>
    <col min="15358" max="15358" width="3.5703125" style="2" customWidth="1"/>
    <col min="15359" max="15360" width="14.28515625" style="2" customWidth="1"/>
    <col min="15361" max="15361" width="13.5703125" style="2" customWidth="1"/>
    <col min="15362" max="15362" width="12" style="2" bestFit="1" customWidth="1"/>
    <col min="15363" max="15363" width="12.7109375" style="2" customWidth="1"/>
    <col min="15364" max="15365" width="9.140625" style="2"/>
    <col min="15366" max="15366" width="11.42578125" style="2" customWidth="1"/>
    <col min="15367" max="15367" width="13.42578125" style="2" customWidth="1"/>
    <col min="15368" max="15368" width="12.140625" style="2" customWidth="1"/>
    <col min="15369" max="15608" width="9.140625" style="2"/>
    <col min="15609" max="15609" width="39" style="2" customWidth="1"/>
    <col min="15610" max="15610" width="4.7109375" style="2" customWidth="1"/>
    <col min="15611" max="15611" width="3.140625" style="2" customWidth="1"/>
    <col min="15612" max="15612" width="3.28515625" style="2" customWidth="1"/>
    <col min="15613" max="15613" width="8.5703125" style="2" customWidth="1"/>
    <col min="15614" max="15614" width="3.5703125" style="2" customWidth="1"/>
    <col min="15615" max="15616" width="14.28515625" style="2" customWidth="1"/>
    <col min="15617" max="15617" width="13.5703125" style="2" customWidth="1"/>
    <col min="15618" max="15618" width="12" style="2" bestFit="1" customWidth="1"/>
    <col min="15619" max="15619" width="12.7109375" style="2" customWidth="1"/>
    <col min="15620" max="15621" width="9.140625" style="2"/>
    <col min="15622" max="15622" width="11.42578125" style="2" customWidth="1"/>
    <col min="15623" max="15623" width="13.42578125" style="2" customWidth="1"/>
    <col min="15624" max="15624" width="12.140625" style="2" customWidth="1"/>
    <col min="15625" max="15864" width="9.140625" style="2"/>
    <col min="15865" max="15865" width="39" style="2" customWidth="1"/>
    <col min="15866" max="15866" width="4.7109375" style="2" customWidth="1"/>
    <col min="15867" max="15867" width="3.140625" style="2" customWidth="1"/>
    <col min="15868" max="15868" width="3.28515625" style="2" customWidth="1"/>
    <col min="15869" max="15869" width="8.5703125" style="2" customWidth="1"/>
    <col min="15870" max="15870" width="3.5703125" style="2" customWidth="1"/>
    <col min="15871" max="15872" width="14.28515625" style="2" customWidth="1"/>
    <col min="15873" max="15873" width="13.5703125" style="2" customWidth="1"/>
    <col min="15874" max="15874" width="12" style="2" bestFit="1" customWidth="1"/>
    <col min="15875" max="15875" width="12.7109375" style="2" customWidth="1"/>
    <col min="15876" max="15877" width="9.140625" style="2"/>
    <col min="15878" max="15878" width="11.42578125" style="2" customWidth="1"/>
    <col min="15879" max="15879" width="13.42578125" style="2" customWidth="1"/>
    <col min="15880" max="15880" width="12.140625" style="2" customWidth="1"/>
    <col min="15881" max="16120" width="9.140625" style="2"/>
    <col min="16121" max="16121" width="39" style="2" customWidth="1"/>
    <col min="16122" max="16122" width="4.7109375" style="2" customWidth="1"/>
    <col min="16123" max="16123" width="3.140625" style="2" customWidth="1"/>
    <col min="16124" max="16124" width="3.28515625" style="2" customWidth="1"/>
    <col min="16125" max="16125" width="8.5703125" style="2" customWidth="1"/>
    <col min="16126" max="16126" width="3.5703125" style="2" customWidth="1"/>
    <col min="16127" max="16128" width="14.28515625" style="2" customWidth="1"/>
    <col min="16129" max="16129" width="13.5703125" style="2" customWidth="1"/>
    <col min="16130" max="16130" width="12" style="2" bestFit="1" customWidth="1"/>
    <col min="16131" max="16131" width="12.7109375" style="2" customWidth="1"/>
    <col min="16132" max="16133" width="9.140625" style="2"/>
    <col min="16134" max="16134" width="11.42578125" style="2" customWidth="1"/>
    <col min="16135" max="16135" width="13.42578125" style="2" customWidth="1"/>
    <col min="16136" max="16136" width="12.140625" style="2" customWidth="1"/>
    <col min="16137" max="16384" width="9.140625" style="2"/>
  </cols>
  <sheetData>
    <row r="1" spans="1:7" ht="24" customHeight="1">
      <c r="A1" s="59"/>
      <c r="B1" s="59"/>
      <c r="C1" s="59"/>
      <c r="D1" s="75" t="s">
        <v>1045</v>
      </c>
      <c r="E1" s="75"/>
      <c r="F1" s="75"/>
      <c r="G1" s="75"/>
    </row>
    <row r="2" spans="1:7" ht="52.5" customHeight="1">
      <c r="A2" s="61"/>
      <c r="B2" s="61"/>
      <c r="C2" s="61"/>
      <c r="D2" s="75" t="s">
        <v>1042</v>
      </c>
      <c r="E2" s="75"/>
      <c r="F2" s="75"/>
      <c r="G2" s="75"/>
    </row>
    <row r="3" spans="1:7" ht="55.5" customHeight="1">
      <c r="A3" s="76" t="s">
        <v>1046</v>
      </c>
      <c r="B3" s="76"/>
      <c r="C3" s="76"/>
      <c r="D3" s="76"/>
      <c r="E3" s="76"/>
      <c r="F3" s="76"/>
      <c r="G3" s="76"/>
    </row>
    <row r="4" spans="1:7" ht="18" customHeight="1">
      <c r="A4" s="29"/>
      <c r="B4" s="28"/>
      <c r="C4" s="28"/>
      <c r="D4" s="28"/>
      <c r="E4" s="28"/>
      <c r="F4" s="28"/>
      <c r="G4" s="60" t="s">
        <v>1044</v>
      </c>
    </row>
    <row r="5" spans="1:7" ht="21" customHeight="1">
      <c r="A5" s="79" t="s">
        <v>0</v>
      </c>
      <c r="B5" s="80" t="s">
        <v>643</v>
      </c>
      <c r="C5" s="81"/>
      <c r="D5" s="81"/>
      <c r="E5" s="81"/>
      <c r="F5" s="82"/>
      <c r="G5" s="83" t="s">
        <v>595</v>
      </c>
    </row>
    <row r="6" spans="1:7" ht="47.25" customHeight="1">
      <c r="A6" s="79"/>
      <c r="B6" s="62" t="s">
        <v>644</v>
      </c>
      <c r="C6" s="62" t="s">
        <v>1</v>
      </c>
      <c r="D6" s="62" t="s">
        <v>2</v>
      </c>
      <c r="E6" s="62" t="s">
        <v>3</v>
      </c>
      <c r="F6" s="62" t="s">
        <v>4</v>
      </c>
      <c r="G6" s="84"/>
    </row>
    <row r="7" spans="1:7" ht="12.75" customHeight="1">
      <c r="A7" s="8">
        <v>1</v>
      </c>
      <c r="B7" s="8">
        <v>2</v>
      </c>
      <c r="C7" s="8">
        <v>3</v>
      </c>
      <c r="D7" s="8">
        <v>4</v>
      </c>
      <c r="E7" s="8">
        <v>5</v>
      </c>
      <c r="F7" s="8">
        <v>6</v>
      </c>
      <c r="G7" s="8">
        <v>7</v>
      </c>
    </row>
    <row r="8" spans="1:7" ht="15.75" customHeight="1">
      <c r="A8" s="4" t="s">
        <v>645</v>
      </c>
      <c r="B8" s="3" t="s">
        <v>646</v>
      </c>
      <c r="C8" s="4" t="s">
        <v>597</v>
      </c>
      <c r="D8" s="4" t="s">
        <v>597</v>
      </c>
      <c r="E8" s="4" t="s">
        <v>597</v>
      </c>
      <c r="F8" s="4" t="s">
        <v>597</v>
      </c>
      <c r="G8" s="22">
        <f t="shared" ref="G8" si="0">G9</f>
        <v>159140.9</v>
      </c>
    </row>
    <row r="9" spans="1:7" ht="15" customHeight="1">
      <c r="A9" s="7" t="s">
        <v>5</v>
      </c>
      <c r="B9" s="5" t="s">
        <v>646</v>
      </c>
      <c r="C9" s="5" t="s">
        <v>596</v>
      </c>
      <c r="D9" s="7" t="s">
        <v>597</v>
      </c>
      <c r="E9" s="7" t="s">
        <v>597</v>
      </c>
      <c r="F9" s="7" t="s">
        <v>597</v>
      </c>
      <c r="G9" s="23">
        <f t="shared" ref="G9" si="1">G10+G15+G20</f>
        <v>159140.9</v>
      </c>
    </row>
    <row r="10" spans="1:7" ht="30" customHeight="1">
      <c r="A10" s="14" t="s">
        <v>6</v>
      </c>
      <c r="B10" s="13" t="s">
        <v>646</v>
      </c>
      <c r="C10" s="13" t="s">
        <v>596</v>
      </c>
      <c r="D10" s="13" t="s">
        <v>598</v>
      </c>
      <c r="E10" s="5" t="s">
        <v>597</v>
      </c>
      <c r="F10" s="5" t="s">
        <v>597</v>
      </c>
      <c r="G10" s="23">
        <f t="shared" ref="G10:G13" si="2">G11</f>
        <v>2806.8</v>
      </c>
    </row>
    <row r="11" spans="1:7" ht="45" customHeight="1">
      <c r="A11" s="14" t="s">
        <v>7</v>
      </c>
      <c r="B11" s="13" t="s">
        <v>646</v>
      </c>
      <c r="C11" s="13" t="s">
        <v>596</v>
      </c>
      <c r="D11" s="13" t="s">
        <v>598</v>
      </c>
      <c r="E11" s="13" t="s">
        <v>8</v>
      </c>
      <c r="F11" s="6" t="s">
        <v>597</v>
      </c>
      <c r="G11" s="23">
        <f t="shared" si="2"/>
        <v>2806.8</v>
      </c>
    </row>
    <row r="12" spans="1:7" ht="15" customHeight="1">
      <c r="A12" s="14" t="s">
        <v>9</v>
      </c>
      <c r="B12" s="13" t="s">
        <v>646</v>
      </c>
      <c r="C12" s="13" t="s">
        <v>596</v>
      </c>
      <c r="D12" s="13" t="s">
        <v>598</v>
      </c>
      <c r="E12" s="13" t="s">
        <v>10</v>
      </c>
      <c r="F12" s="6" t="s">
        <v>597</v>
      </c>
      <c r="G12" s="23">
        <f t="shared" si="2"/>
        <v>2806.8</v>
      </c>
    </row>
    <row r="13" spans="1:7" ht="57" customHeight="1">
      <c r="A13" s="14" t="s">
        <v>712</v>
      </c>
      <c r="B13" s="13" t="s">
        <v>646</v>
      </c>
      <c r="C13" s="13" t="s">
        <v>596</v>
      </c>
      <c r="D13" s="13" t="s">
        <v>598</v>
      </c>
      <c r="E13" s="13" t="s">
        <v>10</v>
      </c>
      <c r="F13" s="13" t="s">
        <v>599</v>
      </c>
      <c r="G13" s="23">
        <f t="shared" si="2"/>
        <v>2806.8</v>
      </c>
    </row>
    <row r="14" spans="1:7" ht="30" customHeight="1">
      <c r="A14" s="14" t="s">
        <v>713</v>
      </c>
      <c r="B14" s="13" t="s">
        <v>646</v>
      </c>
      <c r="C14" s="13" t="s">
        <v>596</v>
      </c>
      <c r="D14" s="13" t="s">
        <v>598</v>
      </c>
      <c r="E14" s="13" t="s">
        <v>10</v>
      </c>
      <c r="F14" s="13" t="s">
        <v>600</v>
      </c>
      <c r="G14" s="23">
        <v>2806.8</v>
      </c>
    </row>
    <row r="15" spans="1:7" ht="49.5" customHeight="1">
      <c r="A15" s="14" t="s">
        <v>20</v>
      </c>
      <c r="B15" s="13" t="s">
        <v>646</v>
      </c>
      <c r="C15" s="13" t="s">
        <v>596</v>
      </c>
      <c r="D15" s="13" t="s">
        <v>606</v>
      </c>
      <c r="E15" s="5" t="s">
        <v>597</v>
      </c>
      <c r="F15" s="5" t="s">
        <v>597</v>
      </c>
      <c r="G15" s="23">
        <f t="shared" ref="G15:G18" si="3">G16</f>
        <v>6865.7</v>
      </c>
    </row>
    <row r="16" spans="1:7" ht="42.75" customHeight="1">
      <c r="A16" s="14" t="s">
        <v>7</v>
      </c>
      <c r="B16" s="13" t="s">
        <v>646</v>
      </c>
      <c r="C16" s="13" t="s">
        <v>596</v>
      </c>
      <c r="D16" s="13" t="s">
        <v>606</v>
      </c>
      <c r="E16" s="13" t="s">
        <v>8</v>
      </c>
      <c r="F16" s="6" t="s">
        <v>597</v>
      </c>
      <c r="G16" s="23">
        <f t="shared" si="3"/>
        <v>6865.7</v>
      </c>
    </row>
    <row r="17" spans="1:7" ht="54.75" customHeight="1">
      <c r="A17" s="14" t="s">
        <v>21</v>
      </c>
      <c r="B17" s="13" t="s">
        <v>646</v>
      </c>
      <c r="C17" s="13" t="s">
        <v>596</v>
      </c>
      <c r="D17" s="13" t="s">
        <v>606</v>
      </c>
      <c r="E17" s="13" t="s">
        <v>22</v>
      </c>
      <c r="F17" s="6" t="s">
        <v>597</v>
      </c>
      <c r="G17" s="23">
        <f t="shared" si="3"/>
        <v>6865.7</v>
      </c>
    </row>
    <row r="18" spans="1:7" ht="54.75" customHeight="1">
      <c r="A18" s="14" t="s">
        <v>712</v>
      </c>
      <c r="B18" s="13" t="s">
        <v>646</v>
      </c>
      <c r="C18" s="13" t="s">
        <v>596</v>
      </c>
      <c r="D18" s="13" t="s">
        <v>606</v>
      </c>
      <c r="E18" s="13" t="s">
        <v>22</v>
      </c>
      <c r="F18" s="13" t="s">
        <v>599</v>
      </c>
      <c r="G18" s="23">
        <f t="shared" si="3"/>
        <v>6865.7</v>
      </c>
    </row>
    <row r="19" spans="1:7" ht="30" customHeight="1">
      <c r="A19" s="14" t="s">
        <v>713</v>
      </c>
      <c r="B19" s="13" t="s">
        <v>646</v>
      </c>
      <c r="C19" s="13" t="s">
        <v>596</v>
      </c>
      <c r="D19" s="13" t="s">
        <v>606</v>
      </c>
      <c r="E19" s="13" t="s">
        <v>22</v>
      </c>
      <c r="F19" s="13" t="s">
        <v>600</v>
      </c>
      <c r="G19" s="23">
        <v>6865.7</v>
      </c>
    </row>
    <row r="20" spans="1:7" ht="15" customHeight="1">
      <c r="A20" s="14" t="s">
        <v>60</v>
      </c>
      <c r="B20" s="13" t="s">
        <v>646</v>
      </c>
      <c r="C20" s="13" t="s">
        <v>596</v>
      </c>
      <c r="D20" s="13" t="s">
        <v>617</v>
      </c>
      <c r="E20" s="5" t="s">
        <v>597</v>
      </c>
      <c r="F20" s="5" t="s">
        <v>597</v>
      </c>
      <c r="G20" s="23">
        <f t="shared" ref="G20" si="4">G21+G29</f>
        <v>149468.4</v>
      </c>
    </row>
    <row r="21" spans="1:7" ht="45" customHeight="1">
      <c r="A21" s="14" t="s">
        <v>7</v>
      </c>
      <c r="B21" s="13" t="s">
        <v>646</v>
      </c>
      <c r="C21" s="13" t="s">
        <v>596</v>
      </c>
      <c r="D21" s="13" t="s">
        <v>617</v>
      </c>
      <c r="E21" s="13" t="s">
        <v>8</v>
      </c>
      <c r="F21" s="6" t="s">
        <v>597</v>
      </c>
      <c r="G21" s="23">
        <f t="shared" ref="G21" si="5">G22</f>
        <v>140421.5</v>
      </c>
    </row>
    <row r="22" spans="1:7" ht="15" customHeight="1">
      <c r="A22" s="14" t="s">
        <v>12</v>
      </c>
      <c r="B22" s="13" t="s">
        <v>646</v>
      </c>
      <c r="C22" s="13" t="s">
        <v>596</v>
      </c>
      <c r="D22" s="13" t="s">
        <v>617</v>
      </c>
      <c r="E22" s="13" t="s">
        <v>13</v>
      </c>
      <c r="F22" s="6" t="s">
        <v>597</v>
      </c>
      <c r="G22" s="23">
        <f t="shared" ref="G22" si="6">G23+G25+G27</f>
        <v>140421.5</v>
      </c>
    </row>
    <row r="23" spans="1:7" ht="60" customHeight="1">
      <c r="A23" s="14" t="s">
        <v>712</v>
      </c>
      <c r="B23" s="13" t="s">
        <v>646</v>
      </c>
      <c r="C23" s="13" t="s">
        <v>596</v>
      </c>
      <c r="D23" s="13" t="s">
        <v>617</v>
      </c>
      <c r="E23" s="13" t="s">
        <v>13</v>
      </c>
      <c r="F23" s="13" t="s">
        <v>599</v>
      </c>
      <c r="G23" s="23">
        <f t="shared" ref="G23" si="7">G24</f>
        <v>140298.79999999999</v>
      </c>
    </row>
    <row r="24" spans="1:7" ht="30" customHeight="1">
      <c r="A24" s="14" t="s">
        <v>713</v>
      </c>
      <c r="B24" s="13" t="s">
        <v>646</v>
      </c>
      <c r="C24" s="13" t="s">
        <v>596</v>
      </c>
      <c r="D24" s="13" t="s">
        <v>617</v>
      </c>
      <c r="E24" s="13" t="s">
        <v>13</v>
      </c>
      <c r="F24" s="13" t="s">
        <v>600</v>
      </c>
      <c r="G24" s="23">
        <v>140298.79999999999</v>
      </c>
    </row>
    <row r="25" spans="1:7" ht="30" customHeight="1">
      <c r="A25" s="14" t="s">
        <v>714</v>
      </c>
      <c r="B25" s="13" t="s">
        <v>646</v>
      </c>
      <c r="C25" s="13" t="s">
        <v>596</v>
      </c>
      <c r="D25" s="13" t="s">
        <v>617</v>
      </c>
      <c r="E25" s="13" t="s">
        <v>13</v>
      </c>
      <c r="F25" s="13" t="s">
        <v>602</v>
      </c>
      <c r="G25" s="23">
        <f t="shared" ref="G25" si="8">G26</f>
        <v>122.1</v>
      </c>
    </row>
    <row r="26" spans="1:7" ht="30" customHeight="1">
      <c r="A26" s="14" t="s">
        <v>715</v>
      </c>
      <c r="B26" s="13" t="s">
        <v>646</v>
      </c>
      <c r="C26" s="13" t="s">
        <v>596</v>
      </c>
      <c r="D26" s="13" t="s">
        <v>617</v>
      </c>
      <c r="E26" s="13" t="s">
        <v>13</v>
      </c>
      <c r="F26" s="13" t="s">
        <v>603</v>
      </c>
      <c r="G26" s="23">
        <v>122.1</v>
      </c>
    </row>
    <row r="27" spans="1:7" ht="15" customHeight="1">
      <c r="A27" s="14" t="s">
        <v>14</v>
      </c>
      <c r="B27" s="13" t="s">
        <v>646</v>
      </c>
      <c r="C27" s="13" t="s">
        <v>596</v>
      </c>
      <c r="D27" s="13" t="s">
        <v>617</v>
      </c>
      <c r="E27" s="13" t="s">
        <v>13</v>
      </c>
      <c r="F27" s="13" t="s">
        <v>604</v>
      </c>
      <c r="G27" s="23">
        <f t="shared" ref="G27" si="9">G28</f>
        <v>0.6</v>
      </c>
    </row>
    <row r="28" spans="1:7" ht="15" customHeight="1">
      <c r="A28" s="14" t="s">
        <v>15</v>
      </c>
      <c r="B28" s="13" t="s">
        <v>646</v>
      </c>
      <c r="C28" s="13" t="s">
        <v>596</v>
      </c>
      <c r="D28" s="13" t="s">
        <v>617</v>
      </c>
      <c r="E28" s="13" t="s">
        <v>13</v>
      </c>
      <c r="F28" s="13" t="s">
        <v>605</v>
      </c>
      <c r="G28" s="23">
        <v>0.6</v>
      </c>
    </row>
    <row r="29" spans="1:7" ht="30" customHeight="1">
      <c r="A29" s="14" t="s">
        <v>74</v>
      </c>
      <c r="B29" s="13" t="s">
        <v>646</v>
      </c>
      <c r="C29" s="13" t="s">
        <v>596</v>
      </c>
      <c r="D29" s="13" t="s">
        <v>617</v>
      </c>
      <c r="E29" s="13" t="s">
        <v>75</v>
      </c>
      <c r="F29" s="6" t="s">
        <v>597</v>
      </c>
      <c r="G29" s="23">
        <f t="shared" ref="G29" si="10">G30</f>
        <v>9046.9</v>
      </c>
    </row>
    <row r="30" spans="1:7" ht="15" customHeight="1">
      <c r="A30" s="14" t="s">
        <v>76</v>
      </c>
      <c r="B30" s="13" t="s">
        <v>646</v>
      </c>
      <c r="C30" s="13" t="s">
        <v>596</v>
      </c>
      <c r="D30" s="13" t="s">
        <v>617</v>
      </c>
      <c r="E30" s="13" t="s">
        <v>77</v>
      </c>
      <c r="F30" s="6" t="s">
        <v>597</v>
      </c>
      <c r="G30" s="23">
        <f t="shared" ref="G30" si="11">G31+G33</f>
        <v>9046.9</v>
      </c>
    </row>
    <row r="31" spans="1:7" ht="15" customHeight="1">
      <c r="A31" s="14" t="s">
        <v>44</v>
      </c>
      <c r="B31" s="13" t="s">
        <v>646</v>
      </c>
      <c r="C31" s="13" t="s">
        <v>596</v>
      </c>
      <c r="D31" s="13" t="s">
        <v>617</v>
      </c>
      <c r="E31" s="13" t="s">
        <v>77</v>
      </c>
      <c r="F31" s="13" t="s">
        <v>612</v>
      </c>
      <c r="G31" s="23">
        <f t="shared" ref="G31" si="12">G32</f>
        <v>7378</v>
      </c>
    </row>
    <row r="32" spans="1:7" ht="30" customHeight="1">
      <c r="A32" s="14" t="s">
        <v>78</v>
      </c>
      <c r="B32" s="13" t="s">
        <v>646</v>
      </c>
      <c r="C32" s="13" t="s">
        <v>596</v>
      </c>
      <c r="D32" s="13" t="s">
        <v>617</v>
      </c>
      <c r="E32" s="13" t="s">
        <v>77</v>
      </c>
      <c r="F32" s="13" t="s">
        <v>623</v>
      </c>
      <c r="G32" s="23">
        <v>7378</v>
      </c>
    </row>
    <row r="33" spans="1:7" ht="15" customHeight="1">
      <c r="A33" s="14" t="s">
        <v>14</v>
      </c>
      <c r="B33" s="13" t="s">
        <v>646</v>
      </c>
      <c r="C33" s="13" t="s">
        <v>596</v>
      </c>
      <c r="D33" s="13" t="s">
        <v>617</v>
      </c>
      <c r="E33" s="13" t="s">
        <v>77</v>
      </c>
      <c r="F33" s="13" t="s">
        <v>604</v>
      </c>
      <c r="G33" s="23">
        <f t="shared" ref="G33" si="13">G34</f>
        <v>1668.9</v>
      </c>
    </row>
    <row r="34" spans="1:7" ht="15" customHeight="1">
      <c r="A34" s="14" t="s">
        <v>55</v>
      </c>
      <c r="B34" s="13" t="s">
        <v>646</v>
      </c>
      <c r="C34" s="13" t="s">
        <v>596</v>
      </c>
      <c r="D34" s="13" t="s">
        <v>617</v>
      </c>
      <c r="E34" s="13" t="s">
        <v>77</v>
      </c>
      <c r="F34" s="13" t="s">
        <v>615</v>
      </c>
      <c r="G34" s="23">
        <v>1668.9</v>
      </c>
    </row>
    <row r="35" spans="1:7" ht="18.75" customHeight="1">
      <c r="A35" s="4" t="s">
        <v>647</v>
      </c>
      <c r="B35" s="3" t="s">
        <v>648</v>
      </c>
      <c r="C35" s="4" t="s">
        <v>597</v>
      </c>
      <c r="D35" s="4" t="s">
        <v>597</v>
      </c>
      <c r="E35" s="4" t="s">
        <v>597</v>
      </c>
      <c r="F35" s="4" t="s">
        <v>597</v>
      </c>
      <c r="G35" s="22">
        <f>G36+G63+G69+G75+G81+G87+G96</f>
        <v>3838916.3</v>
      </c>
    </row>
    <row r="36" spans="1:7" ht="15" customHeight="1">
      <c r="A36" s="7" t="s">
        <v>5</v>
      </c>
      <c r="B36" s="5" t="s">
        <v>648</v>
      </c>
      <c r="C36" s="5" t="s">
        <v>596</v>
      </c>
      <c r="D36" s="7" t="s">
        <v>597</v>
      </c>
      <c r="E36" s="7" t="s">
        <v>597</v>
      </c>
      <c r="F36" s="7" t="s">
        <v>597</v>
      </c>
      <c r="G36" s="23">
        <f>G37+G53</f>
        <v>123679.59999999999</v>
      </c>
    </row>
    <row r="37" spans="1:7" ht="47.25" customHeight="1">
      <c r="A37" s="14" t="s">
        <v>43</v>
      </c>
      <c r="B37" s="13" t="s">
        <v>648</v>
      </c>
      <c r="C37" s="13" t="s">
        <v>596</v>
      </c>
      <c r="D37" s="13" t="s">
        <v>611</v>
      </c>
      <c r="E37" s="5" t="s">
        <v>597</v>
      </c>
      <c r="F37" s="5" t="s">
        <v>597</v>
      </c>
      <c r="G37" s="23">
        <f t="shared" ref="G37" si="14">G38+G48</f>
        <v>88584.7</v>
      </c>
    </row>
    <row r="38" spans="1:7" ht="45" customHeight="1">
      <c r="A38" s="14" t="s">
        <v>7</v>
      </c>
      <c r="B38" s="13" t="s">
        <v>648</v>
      </c>
      <c r="C38" s="13" t="s">
        <v>596</v>
      </c>
      <c r="D38" s="13" t="s">
        <v>611</v>
      </c>
      <c r="E38" s="13" t="s">
        <v>8</v>
      </c>
      <c r="F38" s="6" t="s">
        <v>597</v>
      </c>
      <c r="G38" s="23">
        <f t="shared" ref="G38" si="15">G39</f>
        <v>88564.9</v>
      </c>
    </row>
    <row r="39" spans="1:7" ht="15" customHeight="1">
      <c r="A39" s="14" t="s">
        <v>12</v>
      </c>
      <c r="B39" s="13" t="s">
        <v>648</v>
      </c>
      <c r="C39" s="13" t="s">
        <v>596</v>
      </c>
      <c r="D39" s="13" t="s">
        <v>611</v>
      </c>
      <c r="E39" s="13" t="s">
        <v>13</v>
      </c>
      <c r="F39" s="6" t="s">
        <v>597</v>
      </c>
      <c r="G39" s="23">
        <f t="shared" ref="G39" si="16">G40+G42+G44+G46</f>
        <v>88564.9</v>
      </c>
    </row>
    <row r="40" spans="1:7" ht="60" customHeight="1">
      <c r="A40" s="14" t="s">
        <v>712</v>
      </c>
      <c r="B40" s="13" t="s">
        <v>648</v>
      </c>
      <c r="C40" s="13" t="s">
        <v>596</v>
      </c>
      <c r="D40" s="13" t="s">
        <v>611</v>
      </c>
      <c r="E40" s="13" t="s">
        <v>13</v>
      </c>
      <c r="F40" s="13" t="s">
        <v>599</v>
      </c>
      <c r="G40" s="23">
        <f t="shared" ref="G40" si="17">G41</f>
        <v>85591.4</v>
      </c>
    </row>
    <row r="41" spans="1:7" ht="30" customHeight="1">
      <c r="A41" s="14" t="s">
        <v>713</v>
      </c>
      <c r="B41" s="13" t="s">
        <v>648</v>
      </c>
      <c r="C41" s="13" t="s">
        <v>596</v>
      </c>
      <c r="D41" s="13" t="s">
        <v>611</v>
      </c>
      <c r="E41" s="13" t="s">
        <v>13</v>
      </c>
      <c r="F41" s="13" t="s">
        <v>600</v>
      </c>
      <c r="G41" s="23">
        <v>85591.4</v>
      </c>
    </row>
    <row r="42" spans="1:7" ht="30" customHeight="1">
      <c r="A42" s="14" t="s">
        <v>714</v>
      </c>
      <c r="B42" s="13" t="s">
        <v>648</v>
      </c>
      <c r="C42" s="13" t="s">
        <v>596</v>
      </c>
      <c r="D42" s="13" t="s">
        <v>611</v>
      </c>
      <c r="E42" s="13" t="s">
        <v>13</v>
      </c>
      <c r="F42" s="13" t="s">
        <v>602</v>
      </c>
      <c r="G42" s="23">
        <f t="shared" ref="G42" si="18">G43</f>
        <v>2801.7</v>
      </c>
    </row>
    <row r="43" spans="1:7" ht="30" customHeight="1">
      <c r="A43" s="14" t="s">
        <v>715</v>
      </c>
      <c r="B43" s="13" t="s">
        <v>648</v>
      </c>
      <c r="C43" s="13" t="s">
        <v>596</v>
      </c>
      <c r="D43" s="13" t="s">
        <v>611</v>
      </c>
      <c r="E43" s="13" t="s">
        <v>13</v>
      </c>
      <c r="F43" s="13" t="s">
        <v>603</v>
      </c>
      <c r="G43" s="23">
        <v>2801.7</v>
      </c>
    </row>
    <row r="44" spans="1:7" ht="15" customHeight="1">
      <c r="A44" s="14" t="s">
        <v>44</v>
      </c>
      <c r="B44" s="13" t="s">
        <v>648</v>
      </c>
      <c r="C44" s="13" t="s">
        <v>596</v>
      </c>
      <c r="D44" s="13" t="s">
        <v>611</v>
      </c>
      <c r="E44" s="13" t="s">
        <v>13</v>
      </c>
      <c r="F44" s="13" t="s">
        <v>612</v>
      </c>
      <c r="G44" s="23">
        <f t="shared" ref="G44" si="19">G45</f>
        <v>115</v>
      </c>
    </row>
    <row r="45" spans="1:7" ht="30" customHeight="1">
      <c r="A45" s="14" t="s">
        <v>78</v>
      </c>
      <c r="B45" s="13" t="s">
        <v>648</v>
      </c>
      <c r="C45" s="13" t="s">
        <v>596</v>
      </c>
      <c r="D45" s="13" t="s">
        <v>611</v>
      </c>
      <c r="E45" s="13" t="s">
        <v>13</v>
      </c>
      <c r="F45" s="13" t="s">
        <v>623</v>
      </c>
      <c r="G45" s="23">
        <v>115</v>
      </c>
    </row>
    <row r="46" spans="1:7" ht="15" customHeight="1">
      <c r="A46" s="14" t="s">
        <v>14</v>
      </c>
      <c r="B46" s="13" t="s">
        <v>648</v>
      </c>
      <c r="C46" s="13" t="s">
        <v>596</v>
      </c>
      <c r="D46" s="13" t="s">
        <v>611</v>
      </c>
      <c r="E46" s="13" t="s">
        <v>13</v>
      </c>
      <c r="F46" s="13" t="s">
        <v>604</v>
      </c>
      <c r="G46" s="23">
        <f t="shared" ref="G46" si="20">G47</f>
        <v>56.8</v>
      </c>
    </row>
    <row r="47" spans="1:7" ht="15" customHeight="1">
      <c r="A47" s="14" t="s">
        <v>15</v>
      </c>
      <c r="B47" s="13" t="s">
        <v>648</v>
      </c>
      <c r="C47" s="13" t="s">
        <v>596</v>
      </c>
      <c r="D47" s="13" t="s">
        <v>611</v>
      </c>
      <c r="E47" s="13" t="s">
        <v>13</v>
      </c>
      <c r="F47" s="13" t="s">
        <v>605</v>
      </c>
      <c r="G47" s="23">
        <v>56.8</v>
      </c>
    </row>
    <row r="48" spans="1:7" ht="15" customHeight="1">
      <c r="A48" s="14" t="s">
        <v>23</v>
      </c>
      <c r="B48" s="13" t="s">
        <v>648</v>
      </c>
      <c r="C48" s="13" t="s">
        <v>596</v>
      </c>
      <c r="D48" s="13" t="s">
        <v>611</v>
      </c>
      <c r="E48" s="13" t="s">
        <v>24</v>
      </c>
      <c r="F48" s="6" t="s">
        <v>597</v>
      </c>
      <c r="G48" s="23">
        <f t="shared" ref="G48:G51" si="21">G49</f>
        <v>19.8</v>
      </c>
    </row>
    <row r="49" spans="1:8" ht="86.25" customHeight="1">
      <c r="A49" s="14" t="s">
        <v>25</v>
      </c>
      <c r="B49" s="13" t="s">
        <v>648</v>
      </c>
      <c r="C49" s="13" t="s">
        <v>596</v>
      </c>
      <c r="D49" s="13" t="s">
        <v>611</v>
      </c>
      <c r="E49" s="13" t="s">
        <v>26</v>
      </c>
      <c r="F49" s="6" t="s">
        <v>597</v>
      </c>
      <c r="G49" s="23">
        <f t="shared" si="21"/>
        <v>19.8</v>
      </c>
    </row>
    <row r="50" spans="1:8" ht="41.25" customHeight="1">
      <c r="A50" s="14" t="s">
        <v>50</v>
      </c>
      <c r="B50" s="13" t="s">
        <v>648</v>
      </c>
      <c r="C50" s="13" t="s">
        <v>596</v>
      </c>
      <c r="D50" s="13" t="s">
        <v>611</v>
      </c>
      <c r="E50" s="13" t="s">
        <v>51</v>
      </c>
      <c r="F50" s="5" t="s">
        <v>597</v>
      </c>
      <c r="G50" s="23">
        <f t="shared" si="21"/>
        <v>19.8</v>
      </c>
    </row>
    <row r="51" spans="1:8" ht="15" customHeight="1">
      <c r="A51" s="14" t="s">
        <v>23</v>
      </c>
      <c r="B51" s="13" t="s">
        <v>648</v>
      </c>
      <c r="C51" s="13" t="s">
        <v>596</v>
      </c>
      <c r="D51" s="13" t="s">
        <v>611</v>
      </c>
      <c r="E51" s="13" t="s">
        <v>51</v>
      </c>
      <c r="F51" s="13" t="s">
        <v>607</v>
      </c>
      <c r="G51" s="23">
        <f t="shared" si="21"/>
        <v>19.8</v>
      </c>
    </row>
    <row r="52" spans="1:8" ht="15" customHeight="1">
      <c r="A52" s="14" t="s">
        <v>29</v>
      </c>
      <c r="B52" s="13" t="s">
        <v>648</v>
      </c>
      <c r="C52" s="13" t="s">
        <v>596</v>
      </c>
      <c r="D52" s="13" t="s">
        <v>611</v>
      </c>
      <c r="E52" s="13" t="s">
        <v>51</v>
      </c>
      <c r="F52" s="13" t="s">
        <v>608</v>
      </c>
      <c r="G52" s="23">
        <v>19.8</v>
      </c>
    </row>
    <row r="53" spans="1:8" ht="15" customHeight="1">
      <c r="A53" s="14" t="s">
        <v>60</v>
      </c>
      <c r="B53" s="13" t="s">
        <v>648</v>
      </c>
      <c r="C53" s="13" t="s">
        <v>596</v>
      </c>
      <c r="D53" s="13" t="s">
        <v>617</v>
      </c>
      <c r="E53" s="5" t="s">
        <v>597</v>
      </c>
      <c r="F53" s="5" t="s">
        <v>597</v>
      </c>
      <c r="G53" s="24">
        <f>G54</f>
        <v>35094.899999999994</v>
      </c>
    </row>
    <row r="54" spans="1:8" ht="30" customHeight="1">
      <c r="A54" s="14" t="s">
        <v>74</v>
      </c>
      <c r="B54" s="13" t="s">
        <v>648</v>
      </c>
      <c r="C54" s="13" t="s">
        <v>596</v>
      </c>
      <c r="D54" s="13" t="s">
        <v>617</v>
      </c>
      <c r="E54" s="13" t="s">
        <v>75</v>
      </c>
      <c r="F54" s="6" t="s">
        <v>597</v>
      </c>
      <c r="G54" s="23">
        <f>G55+G60</f>
        <v>35094.899999999994</v>
      </c>
    </row>
    <row r="55" spans="1:8" ht="15" customHeight="1">
      <c r="A55" s="14" t="s">
        <v>76</v>
      </c>
      <c r="B55" s="13" t="s">
        <v>648</v>
      </c>
      <c r="C55" s="13" t="s">
        <v>596</v>
      </c>
      <c r="D55" s="13" t="s">
        <v>617</v>
      </c>
      <c r="E55" s="13" t="s">
        <v>77</v>
      </c>
      <c r="F55" s="6" t="s">
        <v>597</v>
      </c>
      <c r="G55" s="23">
        <f t="shared" ref="G55" si="22">G56+G58</f>
        <v>14032.8</v>
      </c>
    </row>
    <row r="56" spans="1:8" ht="30" customHeight="1">
      <c r="A56" s="14" t="s">
        <v>714</v>
      </c>
      <c r="B56" s="13" t="s">
        <v>648</v>
      </c>
      <c r="C56" s="13" t="s">
        <v>596</v>
      </c>
      <c r="D56" s="13" t="s">
        <v>617</v>
      </c>
      <c r="E56" s="13" t="s">
        <v>77</v>
      </c>
      <c r="F56" s="13" t="s">
        <v>602</v>
      </c>
      <c r="G56" s="23">
        <f t="shared" ref="G56" si="23">G57</f>
        <v>7139.5</v>
      </c>
    </row>
    <row r="57" spans="1:8" ht="30" customHeight="1">
      <c r="A57" s="14" t="s">
        <v>715</v>
      </c>
      <c r="B57" s="13" t="s">
        <v>648</v>
      </c>
      <c r="C57" s="13" t="s">
        <v>596</v>
      </c>
      <c r="D57" s="13" t="s">
        <v>617</v>
      </c>
      <c r="E57" s="13" t="s">
        <v>77</v>
      </c>
      <c r="F57" s="13" t="s">
        <v>603</v>
      </c>
      <c r="G57" s="23">
        <v>7139.5</v>
      </c>
    </row>
    <row r="58" spans="1:8" ht="15" customHeight="1">
      <c r="A58" s="14" t="s">
        <v>14</v>
      </c>
      <c r="B58" s="13" t="s">
        <v>648</v>
      </c>
      <c r="C58" s="13" t="s">
        <v>596</v>
      </c>
      <c r="D58" s="13" t="s">
        <v>617</v>
      </c>
      <c r="E58" s="13" t="s">
        <v>77</v>
      </c>
      <c r="F58" s="13" t="s">
        <v>604</v>
      </c>
      <c r="G58" s="23">
        <f>G59</f>
        <v>6893.3</v>
      </c>
    </row>
    <row r="59" spans="1:8" ht="15" customHeight="1">
      <c r="A59" s="14" t="s">
        <v>42</v>
      </c>
      <c r="B59" s="13" t="s">
        <v>648</v>
      </c>
      <c r="C59" s="13" t="s">
        <v>596</v>
      </c>
      <c r="D59" s="13" t="s">
        <v>617</v>
      </c>
      <c r="E59" s="13" t="s">
        <v>77</v>
      </c>
      <c r="F59" s="13" t="s">
        <v>610</v>
      </c>
      <c r="G59" s="23">
        <v>6893.3</v>
      </c>
    </row>
    <row r="60" spans="1:8" ht="15" customHeight="1">
      <c r="A60" s="14" t="s">
        <v>79</v>
      </c>
      <c r="B60" s="13" t="s">
        <v>648</v>
      </c>
      <c r="C60" s="13" t="s">
        <v>596</v>
      </c>
      <c r="D60" s="13" t="s">
        <v>617</v>
      </c>
      <c r="E60" s="13" t="s">
        <v>80</v>
      </c>
      <c r="F60" s="6" t="s">
        <v>597</v>
      </c>
      <c r="G60" s="23">
        <f t="shared" ref="G60:G61" si="24">G61</f>
        <v>21062.1</v>
      </c>
    </row>
    <row r="61" spans="1:8" ht="30" customHeight="1">
      <c r="A61" s="14" t="s">
        <v>63</v>
      </c>
      <c r="B61" s="13" t="s">
        <v>648</v>
      </c>
      <c r="C61" s="13" t="s">
        <v>596</v>
      </c>
      <c r="D61" s="13" t="s">
        <v>617</v>
      </c>
      <c r="E61" s="13" t="s">
        <v>80</v>
      </c>
      <c r="F61" s="13" t="s">
        <v>618</v>
      </c>
      <c r="G61" s="23">
        <f t="shared" si="24"/>
        <v>21062.1</v>
      </c>
    </row>
    <row r="62" spans="1:8" ht="15" customHeight="1">
      <c r="A62" s="14" t="s">
        <v>64</v>
      </c>
      <c r="B62" s="13" t="s">
        <v>648</v>
      </c>
      <c r="C62" s="13" t="s">
        <v>596</v>
      </c>
      <c r="D62" s="13" t="s">
        <v>617</v>
      </c>
      <c r="E62" s="13" t="s">
        <v>80</v>
      </c>
      <c r="F62" s="13" t="s">
        <v>619</v>
      </c>
      <c r="G62" s="23">
        <v>21062.1</v>
      </c>
    </row>
    <row r="63" spans="1:8" ht="15" customHeight="1">
      <c r="A63" s="7" t="s">
        <v>93</v>
      </c>
      <c r="B63" s="5" t="s">
        <v>648</v>
      </c>
      <c r="C63" s="5" t="s">
        <v>598</v>
      </c>
      <c r="D63" s="7" t="s">
        <v>597</v>
      </c>
      <c r="E63" s="7" t="s">
        <v>597</v>
      </c>
      <c r="F63" s="7" t="s">
        <v>597</v>
      </c>
      <c r="G63" s="23">
        <f t="shared" ref="G63:G67" si="25">G64</f>
        <v>38591.699999999997</v>
      </c>
    </row>
    <row r="64" spans="1:8" ht="15" customHeight="1">
      <c r="A64" s="14" t="s">
        <v>94</v>
      </c>
      <c r="B64" s="13" t="s">
        <v>648</v>
      </c>
      <c r="C64" s="13" t="s">
        <v>598</v>
      </c>
      <c r="D64" s="13" t="s">
        <v>601</v>
      </c>
      <c r="E64" s="5" t="s">
        <v>597</v>
      </c>
      <c r="F64" s="5" t="s">
        <v>597</v>
      </c>
      <c r="G64" s="23">
        <f t="shared" si="25"/>
        <v>38591.699999999997</v>
      </c>
      <c r="H64" s="9"/>
    </row>
    <row r="65" spans="1:7" ht="15" customHeight="1">
      <c r="A65" s="14" t="s">
        <v>61</v>
      </c>
      <c r="B65" s="13" t="s">
        <v>648</v>
      </c>
      <c r="C65" s="13" t="s">
        <v>598</v>
      </c>
      <c r="D65" s="13" t="s">
        <v>601</v>
      </c>
      <c r="E65" s="13" t="s">
        <v>62</v>
      </c>
      <c r="F65" s="6" t="s">
        <v>597</v>
      </c>
      <c r="G65" s="23">
        <f t="shared" si="25"/>
        <v>38591.699999999997</v>
      </c>
    </row>
    <row r="66" spans="1:7" ht="30" customHeight="1">
      <c r="A66" s="14" t="s">
        <v>95</v>
      </c>
      <c r="B66" s="13" t="s">
        <v>648</v>
      </c>
      <c r="C66" s="13" t="s">
        <v>598</v>
      </c>
      <c r="D66" s="13" t="s">
        <v>601</v>
      </c>
      <c r="E66" s="13" t="s">
        <v>743</v>
      </c>
      <c r="F66" s="5" t="s">
        <v>597</v>
      </c>
      <c r="G66" s="23">
        <f t="shared" si="25"/>
        <v>38591.699999999997</v>
      </c>
    </row>
    <row r="67" spans="1:7" ht="15" customHeight="1">
      <c r="A67" s="14" t="s">
        <v>23</v>
      </c>
      <c r="B67" s="13" t="s">
        <v>648</v>
      </c>
      <c r="C67" s="13" t="s">
        <v>598</v>
      </c>
      <c r="D67" s="13" t="s">
        <v>601</v>
      </c>
      <c r="E67" s="13" t="s">
        <v>743</v>
      </c>
      <c r="F67" s="13" t="s">
        <v>607</v>
      </c>
      <c r="G67" s="23">
        <f t="shared" si="25"/>
        <v>38591.699999999997</v>
      </c>
    </row>
    <row r="68" spans="1:7" ht="15" customHeight="1">
      <c r="A68" s="14" t="s">
        <v>29</v>
      </c>
      <c r="B68" s="13" t="s">
        <v>648</v>
      </c>
      <c r="C68" s="13" t="s">
        <v>598</v>
      </c>
      <c r="D68" s="13" t="s">
        <v>601</v>
      </c>
      <c r="E68" s="13" t="s">
        <v>743</v>
      </c>
      <c r="F68" s="13" t="s">
        <v>608</v>
      </c>
      <c r="G68" s="23">
        <v>38591.699999999997</v>
      </c>
    </row>
    <row r="69" spans="1:7" ht="15" customHeight="1">
      <c r="A69" s="7" t="s">
        <v>96</v>
      </c>
      <c r="B69" s="5" t="s">
        <v>648</v>
      </c>
      <c r="C69" s="5" t="s">
        <v>601</v>
      </c>
      <c r="D69" s="7" t="s">
        <v>597</v>
      </c>
      <c r="E69" s="7" t="s">
        <v>597</v>
      </c>
      <c r="F69" s="7" t="s">
        <v>597</v>
      </c>
      <c r="G69" s="23">
        <f t="shared" ref="G69:G71" si="26">G70</f>
        <v>405.7</v>
      </c>
    </row>
    <row r="70" spans="1:7" ht="30" customHeight="1">
      <c r="A70" s="14" t="s">
        <v>97</v>
      </c>
      <c r="B70" s="13" t="s">
        <v>648</v>
      </c>
      <c r="C70" s="13" t="s">
        <v>601</v>
      </c>
      <c r="D70" s="13" t="s">
        <v>625</v>
      </c>
      <c r="E70" s="5" t="s">
        <v>597</v>
      </c>
      <c r="F70" s="5" t="s">
        <v>597</v>
      </c>
      <c r="G70" s="23">
        <f t="shared" si="26"/>
        <v>405.7</v>
      </c>
    </row>
    <row r="71" spans="1:7" ht="30" customHeight="1">
      <c r="A71" s="14" t="s">
        <v>98</v>
      </c>
      <c r="B71" s="13" t="s">
        <v>648</v>
      </c>
      <c r="C71" s="13" t="s">
        <v>601</v>
      </c>
      <c r="D71" s="13" t="s">
        <v>625</v>
      </c>
      <c r="E71" s="13" t="s">
        <v>99</v>
      </c>
      <c r="F71" s="6" t="s">
        <v>597</v>
      </c>
      <c r="G71" s="23">
        <f t="shared" si="26"/>
        <v>405.7</v>
      </c>
    </row>
    <row r="72" spans="1:7" ht="42.75" customHeight="1">
      <c r="A72" s="14" t="s">
        <v>100</v>
      </c>
      <c r="B72" s="13" t="s">
        <v>648</v>
      </c>
      <c r="C72" s="13" t="s">
        <v>601</v>
      </c>
      <c r="D72" s="13" t="s">
        <v>625</v>
      </c>
      <c r="E72" s="13" t="s">
        <v>101</v>
      </c>
      <c r="F72" s="6" t="s">
        <v>597</v>
      </c>
      <c r="G72" s="23">
        <f>G73</f>
        <v>405.7</v>
      </c>
    </row>
    <row r="73" spans="1:7" ht="15" customHeight="1">
      <c r="A73" s="14" t="s">
        <v>23</v>
      </c>
      <c r="B73" s="13" t="s">
        <v>648</v>
      </c>
      <c r="C73" s="13" t="s">
        <v>601</v>
      </c>
      <c r="D73" s="13" t="s">
        <v>625</v>
      </c>
      <c r="E73" s="13" t="s">
        <v>101</v>
      </c>
      <c r="F73" s="13" t="s">
        <v>607</v>
      </c>
      <c r="G73" s="23">
        <f t="shared" ref="G73" si="27">G74</f>
        <v>405.7</v>
      </c>
    </row>
    <row r="74" spans="1:7" ht="15" customHeight="1">
      <c r="A74" s="14" t="s">
        <v>102</v>
      </c>
      <c r="B74" s="13" t="s">
        <v>648</v>
      </c>
      <c r="C74" s="13" t="s">
        <v>601</v>
      </c>
      <c r="D74" s="13" t="s">
        <v>625</v>
      </c>
      <c r="E74" s="13" t="s">
        <v>101</v>
      </c>
      <c r="F74" s="13" t="s">
        <v>626</v>
      </c>
      <c r="G74" s="23">
        <v>405.7</v>
      </c>
    </row>
    <row r="75" spans="1:7" ht="15" customHeight="1">
      <c r="A75" s="7" t="s">
        <v>112</v>
      </c>
      <c r="B75" s="5" t="s">
        <v>648</v>
      </c>
      <c r="C75" s="5" t="s">
        <v>606</v>
      </c>
      <c r="D75" s="7" t="s">
        <v>597</v>
      </c>
      <c r="E75" s="7" t="s">
        <v>597</v>
      </c>
      <c r="F75" s="7" t="s">
        <v>597</v>
      </c>
      <c r="G75" s="23">
        <f t="shared" ref="G75:G79" si="28">G76</f>
        <v>22524.7</v>
      </c>
    </row>
    <row r="76" spans="1:7" ht="15" customHeight="1">
      <c r="A76" s="14" t="s">
        <v>255</v>
      </c>
      <c r="B76" s="13" t="s">
        <v>648</v>
      </c>
      <c r="C76" s="13" t="s">
        <v>606</v>
      </c>
      <c r="D76" s="13" t="s">
        <v>633</v>
      </c>
      <c r="E76" s="5" t="s">
        <v>597</v>
      </c>
      <c r="F76" s="5" t="s">
        <v>597</v>
      </c>
      <c r="G76" s="23">
        <f t="shared" si="28"/>
        <v>22524.7</v>
      </c>
    </row>
    <row r="77" spans="1:7" ht="30" customHeight="1">
      <c r="A77" s="14" t="s">
        <v>259</v>
      </c>
      <c r="B77" s="13" t="s">
        <v>648</v>
      </c>
      <c r="C77" s="13" t="s">
        <v>606</v>
      </c>
      <c r="D77" s="13" t="s">
        <v>633</v>
      </c>
      <c r="E77" s="13" t="s">
        <v>260</v>
      </c>
      <c r="F77" s="6" t="s">
        <v>597</v>
      </c>
      <c r="G77" s="23">
        <f t="shared" si="28"/>
        <v>22524.7</v>
      </c>
    </row>
    <row r="78" spans="1:7" ht="30" customHeight="1">
      <c r="A78" s="14" t="s">
        <v>261</v>
      </c>
      <c r="B78" s="13" t="s">
        <v>648</v>
      </c>
      <c r="C78" s="13" t="s">
        <v>606</v>
      </c>
      <c r="D78" s="13" t="s">
        <v>633</v>
      </c>
      <c r="E78" s="13" t="s">
        <v>262</v>
      </c>
      <c r="F78" s="6" t="s">
        <v>597</v>
      </c>
      <c r="G78" s="23">
        <f t="shared" si="28"/>
        <v>22524.7</v>
      </c>
    </row>
    <row r="79" spans="1:7" ht="15" customHeight="1">
      <c r="A79" s="14" t="s">
        <v>14</v>
      </c>
      <c r="B79" s="13" t="s">
        <v>648</v>
      </c>
      <c r="C79" s="13" t="s">
        <v>606</v>
      </c>
      <c r="D79" s="13" t="s">
        <v>633</v>
      </c>
      <c r="E79" s="13" t="s">
        <v>262</v>
      </c>
      <c r="F79" s="13" t="s">
        <v>604</v>
      </c>
      <c r="G79" s="23">
        <f t="shared" si="28"/>
        <v>22524.7</v>
      </c>
    </row>
    <row r="80" spans="1:7" ht="45.95" customHeight="1">
      <c r="A80" s="14" t="s">
        <v>738</v>
      </c>
      <c r="B80" s="13" t="s">
        <v>648</v>
      </c>
      <c r="C80" s="13" t="s">
        <v>606</v>
      </c>
      <c r="D80" s="13" t="s">
        <v>633</v>
      </c>
      <c r="E80" s="13" t="s">
        <v>262</v>
      </c>
      <c r="F80" s="13" t="s">
        <v>630</v>
      </c>
      <c r="G80" s="23">
        <v>22524.7</v>
      </c>
    </row>
    <row r="81" spans="1:7" ht="15" customHeight="1">
      <c r="A81" s="7" t="s">
        <v>432</v>
      </c>
      <c r="B81" s="5" t="s">
        <v>648</v>
      </c>
      <c r="C81" s="5" t="s">
        <v>627</v>
      </c>
      <c r="D81" s="7" t="s">
        <v>597</v>
      </c>
      <c r="E81" s="7" t="s">
        <v>597</v>
      </c>
      <c r="F81" s="7" t="s">
        <v>597</v>
      </c>
      <c r="G81" s="23">
        <f t="shared" ref="G81" si="29">G82</f>
        <v>11979</v>
      </c>
    </row>
    <row r="82" spans="1:7" ht="15" customHeight="1">
      <c r="A82" s="14" t="s">
        <v>517</v>
      </c>
      <c r="B82" s="13" t="s">
        <v>648</v>
      </c>
      <c r="C82" s="13" t="s">
        <v>627</v>
      </c>
      <c r="D82" s="13" t="s">
        <v>611</v>
      </c>
      <c r="E82" s="5" t="s">
        <v>597</v>
      </c>
      <c r="F82" s="5" t="s">
        <v>597</v>
      </c>
      <c r="G82" s="23">
        <f>G83</f>
        <v>11979</v>
      </c>
    </row>
    <row r="83" spans="1:7" ht="15" customHeight="1">
      <c r="A83" s="14" t="s">
        <v>87</v>
      </c>
      <c r="B83" s="13" t="s">
        <v>648</v>
      </c>
      <c r="C83" s="13" t="s">
        <v>627</v>
      </c>
      <c r="D83" s="13" t="s">
        <v>611</v>
      </c>
      <c r="E83" s="13" t="s">
        <v>88</v>
      </c>
      <c r="F83" s="6" t="s">
        <v>597</v>
      </c>
      <c r="G83" s="23">
        <f t="shared" ref="G83:G85" si="30">G84</f>
        <v>11979</v>
      </c>
    </row>
    <row r="84" spans="1:7" ht="30" customHeight="1">
      <c r="A84" s="14" t="s">
        <v>535</v>
      </c>
      <c r="B84" s="13" t="s">
        <v>648</v>
      </c>
      <c r="C84" s="13" t="s">
        <v>627</v>
      </c>
      <c r="D84" s="13" t="s">
        <v>611</v>
      </c>
      <c r="E84" s="13" t="s">
        <v>1002</v>
      </c>
      <c r="F84" s="5" t="s">
        <v>597</v>
      </c>
      <c r="G84" s="23">
        <f t="shared" si="30"/>
        <v>11979</v>
      </c>
    </row>
    <row r="85" spans="1:7" ht="15" customHeight="1">
      <c r="A85" s="14" t="s">
        <v>23</v>
      </c>
      <c r="B85" s="13" t="s">
        <v>648</v>
      </c>
      <c r="C85" s="13" t="s">
        <v>627</v>
      </c>
      <c r="D85" s="13" t="s">
        <v>611</v>
      </c>
      <c r="E85" s="13" t="s">
        <v>1002</v>
      </c>
      <c r="F85" s="13" t="s">
        <v>607</v>
      </c>
      <c r="G85" s="23">
        <f t="shared" si="30"/>
        <v>11979</v>
      </c>
    </row>
    <row r="86" spans="1:7" ht="15" customHeight="1">
      <c r="A86" s="14" t="s">
        <v>102</v>
      </c>
      <c r="B86" s="13" t="s">
        <v>648</v>
      </c>
      <c r="C86" s="13" t="s">
        <v>627</v>
      </c>
      <c r="D86" s="13" t="s">
        <v>611</v>
      </c>
      <c r="E86" s="13" t="s">
        <v>1002</v>
      </c>
      <c r="F86" s="13" t="s">
        <v>626</v>
      </c>
      <c r="G86" s="23">
        <v>11979</v>
      </c>
    </row>
    <row r="87" spans="1:7" ht="15" customHeight="1">
      <c r="A87" s="7" t="s">
        <v>560</v>
      </c>
      <c r="B87" s="5" t="s">
        <v>648</v>
      </c>
      <c r="C87" s="5" t="s">
        <v>617</v>
      </c>
      <c r="D87" s="7" t="s">
        <v>597</v>
      </c>
      <c r="E87" s="7" t="s">
        <v>597</v>
      </c>
      <c r="F87" s="7" t="s">
        <v>597</v>
      </c>
      <c r="G87" s="23">
        <f t="shared" ref="G87:G88" si="31">G88</f>
        <v>1098504.8999999999</v>
      </c>
    </row>
    <row r="88" spans="1:7" ht="30" customHeight="1">
      <c r="A88" s="14" t="s">
        <v>561</v>
      </c>
      <c r="B88" s="13" t="s">
        <v>648</v>
      </c>
      <c r="C88" s="13" t="s">
        <v>617</v>
      </c>
      <c r="D88" s="13" t="s">
        <v>596</v>
      </c>
      <c r="E88" s="5" t="s">
        <v>597</v>
      </c>
      <c r="F88" s="5" t="s">
        <v>597</v>
      </c>
      <c r="G88" s="23">
        <f t="shared" si="31"/>
        <v>1098504.8999999999</v>
      </c>
    </row>
    <row r="89" spans="1:7" ht="15" customHeight="1">
      <c r="A89" s="14" t="s">
        <v>562</v>
      </c>
      <c r="B89" s="13" t="s">
        <v>648</v>
      </c>
      <c r="C89" s="13" t="s">
        <v>617</v>
      </c>
      <c r="D89" s="13" t="s">
        <v>596</v>
      </c>
      <c r="E89" s="13" t="s">
        <v>563</v>
      </c>
      <c r="F89" s="6" t="s">
        <v>597</v>
      </c>
      <c r="G89" s="23">
        <f t="shared" ref="G89" si="32">G90+G93</f>
        <v>1098504.8999999999</v>
      </c>
    </row>
    <row r="90" spans="1:7" ht="30" customHeight="1">
      <c r="A90" s="14" t="s">
        <v>564</v>
      </c>
      <c r="B90" s="13" t="s">
        <v>648</v>
      </c>
      <c r="C90" s="13" t="s">
        <v>617</v>
      </c>
      <c r="D90" s="13" t="s">
        <v>596</v>
      </c>
      <c r="E90" s="13" t="s">
        <v>565</v>
      </c>
      <c r="F90" s="6" t="s">
        <v>597</v>
      </c>
      <c r="G90" s="23">
        <f t="shared" ref="G90:G91" si="33">G91</f>
        <v>1092489.2</v>
      </c>
    </row>
    <row r="91" spans="1:7" ht="15" customHeight="1">
      <c r="A91" s="14" t="s">
        <v>1018</v>
      </c>
      <c r="B91" s="13" t="s">
        <v>648</v>
      </c>
      <c r="C91" s="13" t="s">
        <v>617</v>
      </c>
      <c r="D91" s="13" t="s">
        <v>596</v>
      </c>
      <c r="E91" s="13" t="s">
        <v>565</v>
      </c>
      <c r="F91" s="13" t="s">
        <v>640</v>
      </c>
      <c r="G91" s="23">
        <f t="shared" si="33"/>
        <v>1092489.2</v>
      </c>
    </row>
    <row r="92" spans="1:7" ht="30" customHeight="1">
      <c r="A92" s="14" t="s">
        <v>566</v>
      </c>
      <c r="B92" s="13" t="s">
        <v>648</v>
      </c>
      <c r="C92" s="13" t="s">
        <v>617</v>
      </c>
      <c r="D92" s="13" t="s">
        <v>596</v>
      </c>
      <c r="E92" s="13" t="s">
        <v>565</v>
      </c>
      <c r="F92" s="13" t="s">
        <v>641</v>
      </c>
      <c r="G92" s="23">
        <v>1092489.2</v>
      </c>
    </row>
    <row r="93" spans="1:7" ht="74.25" customHeight="1">
      <c r="A93" s="14" t="s">
        <v>567</v>
      </c>
      <c r="B93" s="13" t="s">
        <v>648</v>
      </c>
      <c r="C93" s="13" t="s">
        <v>617</v>
      </c>
      <c r="D93" s="13" t="s">
        <v>596</v>
      </c>
      <c r="E93" s="13" t="s">
        <v>568</v>
      </c>
      <c r="F93" s="6" t="s">
        <v>597</v>
      </c>
      <c r="G93" s="23">
        <f t="shared" ref="G93:G94" si="34">G94</f>
        <v>6015.7</v>
      </c>
    </row>
    <row r="94" spans="1:7" ht="15" customHeight="1">
      <c r="A94" s="14" t="s">
        <v>1018</v>
      </c>
      <c r="B94" s="13" t="s">
        <v>648</v>
      </c>
      <c r="C94" s="13" t="s">
        <v>617</v>
      </c>
      <c r="D94" s="13" t="s">
        <v>596</v>
      </c>
      <c r="E94" s="13" t="s">
        <v>568</v>
      </c>
      <c r="F94" s="13" t="s">
        <v>640</v>
      </c>
      <c r="G94" s="23">
        <f t="shared" si="34"/>
        <v>6015.7</v>
      </c>
    </row>
    <row r="95" spans="1:7" ht="30" customHeight="1">
      <c r="A95" s="14" t="s">
        <v>566</v>
      </c>
      <c r="B95" s="13" t="s">
        <v>648</v>
      </c>
      <c r="C95" s="13" t="s">
        <v>617</v>
      </c>
      <c r="D95" s="13" t="s">
        <v>596</v>
      </c>
      <c r="E95" s="13" t="s">
        <v>568</v>
      </c>
      <c r="F95" s="13" t="s">
        <v>641</v>
      </c>
      <c r="G95" s="23">
        <v>6015.7</v>
      </c>
    </row>
    <row r="96" spans="1:7" ht="42" customHeight="1">
      <c r="A96" s="7" t="s">
        <v>569</v>
      </c>
      <c r="B96" s="5" t="s">
        <v>648</v>
      </c>
      <c r="C96" s="5" t="s">
        <v>628</v>
      </c>
      <c r="D96" s="7" t="s">
        <v>597</v>
      </c>
      <c r="E96" s="7" t="s">
        <v>597</v>
      </c>
      <c r="F96" s="7" t="s">
        <v>597</v>
      </c>
      <c r="G96" s="23">
        <f t="shared" ref="G96" si="35">G97+G106+G122</f>
        <v>2543230.7000000002</v>
      </c>
    </row>
    <row r="97" spans="1:7" ht="30" customHeight="1">
      <c r="A97" s="14" t="s">
        <v>570</v>
      </c>
      <c r="B97" s="13" t="s">
        <v>648</v>
      </c>
      <c r="C97" s="13" t="s">
        <v>628</v>
      </c>
      <c r="D97" s="13" t="s">
        <v>596</v>
      </c>
      <c r="E97" s="5" t="s">
        <v>597</v>
      </c>
      <c r="F97" s="5" t="s">
        <v>597</v>
      </c>
      <c r="G97" s="23">
        <f t="shared" ref="G97:G98" si="36">G98</f>
        <v>1481855.9</v>
      </c>
    </row>
    <row r="98" spans="1:7" ht="15" customHeight="1">
      <c r="A98" s="14" t="s">
        <v>571</v>
      </c>
      <c r="B98" s="13" t="s">
        <v>648</v>
      </c>
      <c r="C98" s="13" t="s">
        <v>628</v>
      </c>
      <c r="D98" s="13" t="s">
        <v>596</v>
      </c>
      <c r="E98" s="13" t="s">
        <v>572</v>
      </c>
      <c r="F98" s="6" t="s">
        <v>597</v>
      </c>
      <c r="G98" s="23">
        <f t="shared" si="36"/>
        <v>1481855.9</v>
      </c>
    </row>
    <row r="99" spans="1:7" ht="15" customHeight="1">
      <c r="A99" s="14" t="s">
        <v>571</v>
      </c>
      <c r="B99" s="13" t="s">
        <v>648</v>
      </c>
      <c r="C99" s="13" t="s">
        <v>628</v>
      </c>
      <c r="D99" s="13" t="s">
        <v>596</v>
      </c>
      <c r="E99" s="13" t="s">
        <v>573</v>
      </c>
      <c r="F99" s="6" t="s">
        <v>597</v>
      </c>
      <c r="G99" s="23">
        <f t="shared" ref="G99" si="37">G100+G103</f>
        <v>1481855.9</v>
      </c>
    </row>
    <row r="100" spans="1:7" ht="15" customHeight="1">
      <c r="A100" s="14" t="s">
        <v>1019</v>
      </c>
      <c r="B100" s="13" t="s">
        <v>648</v>
      </c>
      <c r="C100" s="13" t="s">
        <v>628</v>
      </c>
      <c r="D100" s="13" t="s">
        <v>596</v>
      </c>
      <c r="E100" s="13" t="s">
        <v>574</v>
      </c>
      <c r="F100" s="6" t="s">
        <v>597</v>
      </c>
      <c r="G100" s="23">
        <f t="shared" ref="G100:G101" si="38">G101</f>
        <v>55284</v>
      </c>
    </row>
    <row r="101" spans="1:7" ht="15" customHeight="1">
      <c r="A101" s="14" t="s">
        <v>23</v>
      </c>
      <c r="B101" s="13" t="s">
        <v>648</v>
      </c>
      <c r="C101" s="13" t="s">
        <v>628</v>
      </c>
      <c r="D101" s="13" t="s">
        <v>596</v>
      </c>
      <c r="E101" s="13" t="s">
        <v>574</v>
      </c>
      <c r="F101" s="13" t="s">
        <v>607</v>
      </c>
      <c r="G101" s="23">
        <f t="shared" si="38"/>
        <v>55284</v>
      </c>
    </row>
    <row r="102" spans="1:7" ht="15" customHeight="1">
      <c r="A102" s="14" t="s">
        <v>575</v>
      </c>
      <c r="B102" s="13" t="s">
        <v>648</v>
      </c>
      <c r="C102" s="13" t="s">
        <v>628</v>
      </c>
      <c r="D102" s="13" t="s">
        <v>596</v>
      </c>
      <c r="E102" s="13" t="s">
        <v>574</v>
      </c>
      <c r="F102" s="13" t="s">
        <v>642</v>
      </c>
      <c r="G102" s="23">
        <v>55284</v>
      </c>
    </row>
    <row r="103" spans="1:7" ht="30" customHeight="1">
      <c r="A103" s="14" t="s">
        <v>1020</v>
      </c>
      <c r="B103" s="13" t="s">
        <v>648</v>
      </c>
      <c r="C103" s="13" t="s">
        <v>628</v>
      </c>
      <c r="D103" s="13" t="s">
        <v>596</v>
      </c>
      <c r="E103" s="13" t="s">
        <v>576</v>
      </c>
      <c r="F103" s="6" t="s">
        <v>597</v>
      </c>
      <c r="G103" s="23">
        <f t="shared" ref="G103:G104" si="39">G104</f>
        <v>1426571.9</v>
      </c>
    </row>
    <row r="104" spans="1:7" ht="15" customHeight="1">
      <c r="A104" s="14" t="s">
        <v>23</v>
      </c>
      <c r="B104" s="13" t="s">
        <v>648</v>
      </c>
      <c r="C104" s="13" t="s">
        <v>628</v>
      </c>
      <c r="D104" s="13" t="s">
        <v>596</v>
      </c>
      <c r="E104" s="13" t="s">
        <v>576</v>
      </c>
      <c r="F104" s="13" t="s">
        <v>607</v>
      </c>
      <c r="G104" s="23">
        <f t="shared" si="39"/>
        <v>1426571.9</v>
      </c>
    </row>
    <row r="105" spans="1:7" ht="15" customHeight="1">
      <c r="A105" s="14" t="s">
        <v>575</v>
      </c>
      <c r="B105" s="13" t="s">
        <v>648</v>
      </c>
      <c r="C105" s="13" t="s">
        <v>628</v>
      </c>
      <c r="D105" s="13" t="s">
        <v>596</v>
      </c>
      <c r="E105" s="13" t="s">
        <v>576</v>
      </c>
      <c r="F105" s="13" t="s">
        <v>642</v>
      </c>
      <c r="G105" s="23">
        <v>1426571.9</v>
      </c>
    </row>
    <row r="106" spans="1:7" ht="15" customHeight="1">
      <c r="A106" s="14" t="s">
        <v>577</v>
      </c>
      <c r="B106" s="13" t="s">
        <v>648</v>
      </c>
      <c r="C106" s="13" t="s">
        <v>628</v>
      </c>
      <c r="D106" s="13" t="s">
        <v>598</v>
      </c>
      <c r="E106" s="5" t="s">
        <v>597</v>
      </c>
      <c r="F106" s="5" t="s">
        <v>597</v>
      </c>
      <c r="G106" s="23">
        <f t="shared" ref="G106" si="40">G107+G118</f>
        <v>594402.30000000005</v>
      </c>
    </row>
    <row r="107" spans="1:7" ht="15" customHeight="1">
      <c r="A107" s="14" t="s">
        <v>575</v>
      </c>
      <c r="B107" s="13" t="s">
        <v>648</v>
      </c>
      <c r="C107" s="13" t="s">
        <v>628</v>
      </c>
      <c r="D107" s="13" t="s">
        <v>598</v>
      </c>
      <c r="E107" s="13" t="s">
        <v>578</v>
      </c>
      <c r="F107" s="6" t="s">
        <v>597</v>
      </c>
      <c r="G107" s="23">
        <f t="shared" ref="G107" si="41">G108+G112+G115</f>
        <v>547571.30000000005</v>
      </c>
    </row>
    <row r="108" spans="1:7" ht="15" customHeight="1">
      <c r="A108" s="14" t="s">
        <v>579</v>
      </c>
      <c r="B108" s="13" t="s">
        <v>648</v>
      </c>
      <c r="C108" s="13" t="s">
        <v>628</v>
      </c>
      <c r="D108" s="13" t="s">
        <v>598</v>
      </c>
      <c r="E108" s="13" t="s">
        <v>580</v>
      </c>
      <c r="F108" s="6" t="s">
        <v>597</v>
      </c>
      <c r="G108" s="23">
        <f t="shared" ref="G108:G110" si="42">G109</f>
        <v>529571.30000000005</v>
      </c>
    </row>
    <row r="109" spans="1:7" ht="15" customHeight="1">
      <c r="A109" s="14" t="s">
        <v>579</v>
      </c>
      <c r="B109" s="13" t="s">
        <v>648</v>
      </c>
      <c r="C109" s="13" t="s">
        <v>628</v>
      </c>
      <c r="D109" s="13" t="s">
        <v>598</v>
      </c>
      <c r="E109" s="13" t="s">
        <v>581</v>
      </c>
      <c r="F109" s="5" t="s">
        <v>597</v>
      </c>
      <c r="G109" s="23">
        <f t="shared" si="42"/>
        <v>529571.30000000005</v>
      </c>
    </row>
    <row r="110" spans="1:7" ht="15" customHeight="1">
      <c r="A110" s="14" t="s">
        <v>23</v>
      </c>
      <c r="B110" s="13" t="s">
        <v>648</v>
      </c>
      <c r="C110" s="13" t="s">
        <v>628</v>
      </c>
      <c r="D110" s="13" t="s">
        <v>598</v>
      </c>
      <c r="E110" s="13" t="s">
        <v>581</v>
      </c>
      <c r="F110" s="13" t="s">
        <v>607</v>
      </c>
      <c r="G110" s="23">
        <f t="shared" si="42"/>
        <v>529571.30000000005</v>
      </c>
    </row>
    <row r="111" spans="1:7" ht="15" customHeight="1">
      <c r="A111" s="14" t="s">
        <v>575</v>
      </c>
      <c r="B111" s="13" t="s">
        <v>648</v>
      </c>
      <c r="C111" s="13" t="s">
        <v>628</v>
      </c>
      <c r="D111" s="13" t="s">
        <v>598</v>
      </c>
      <c r="E111" s="13" t="s">
        <v>581</v>
      </c>
      <c r="F111" s="13" t="s">
        <v>642</v>
      </c>
      <c r="G111" s="23">
        <v>529571.30000000005</v>
      </c>
    </row>
    <row r="112" spans="1:7" ht="54.75" customHeight="1">
      <c r="A112" s="14" t="s">
        <v>1021</v>
      </c>
      <c r="B112" s="13" t="s">
        <v>648</v>
      </c>
      <c r="C112" s="13" t="s">
        <v>628</v>
      </c>
      <c r="D112" s="13" t="s">
        <v>598</v>
      </c>
      <c r="E112" s="13" t="s">
        <v>1022</v>
      </c>
      <c r="F112" s="6" t="s">
        <v>597</v>
      </c>
      <c r="G112" s="23">
        <f t="shared" ref="G112:G113" si="43">G113</f>
        <v>15000</v>
      </c>
    </row>
    <row r="113" spans="1:7" ht="15" customHeight="1">
      <c r="A113" s="14" t="s">
        <v>23</v>
      </c>
      <c r="B113" s="13" t="s">
        <v>648</v>
      </c>
      <c r="C113" s="13" t="s">
        <v>628</v>
      </c>
      <c r="D113" s="13" t="s">
        <v>598</v>
      </c>
      <c r="E113" s="13" t="s">
        <v>1022</v>
      </c>
      <c r="F113" s="13" t="s">
        <v>607</v>
      </c>
      <c r="G113" s="23">
        <f t="shared" si="43"/>
        <v>15000</v>
      </c>
    </row>
    <row r="114" spans="1:7" ht="15" customHeight="1">
      <c r="A114" s="14" t="s">
        <v>575</v>
      </c>
      <c r="B114" s="13" t="s">
        <v>648</v>
      </c>
      <c r="C114" s="13" t="s">
        <v>628</v>
      </c>
      <c r="D114" s="13" t="s">
        <v>598</v>
      </c>
      <c r="E114" s="13" t="s">
        <v>1022</v>
      </c>
      <c r="F114" s="13" t="s">
        <v>642</v>
      </c>
      <c r="G114" s="23">
        <v>15000</v>
      </c>
    </row>
    <row r="115" spans="1:7" ht="58.5" customHeight="1">
      <c r="A115" s="14" t="s">
        <v>1023</v>
      </c>
      <c r="B115" s="13" t="s">
        <v>648</v>
      </c>
      <c r="C115" s="13" t="s">
        <v>628</v>
      </c>
      <c r="D115" s="13" t="s">
        <v>598</v>
      </c>
      <c r="E115" s="13" t="s">
        <v>582</v>
      </c>
      <c r="F115" s="6" t="s">
        <v>597</v>
      </c>
      <c r="G115" s="23">
        <f t="shared" ref="G115:G116" si="44">G116</f>
        <v>3000</v>
      </c>
    </row>
    <row r="116" spans="1:7" ht="15" customHeight="1">
      <c r="A116" s="14" t="s">
        <v>23</v>
      </c>
      <c r="B116" s="13" t="s">
        <v>648</v>
      </c>
      <c r="C116" s="13" t="s">
        <v>628</v>
      </c>
      <c r="D116" s="13" t="s">
        <v>598</v>
      </c>
      <c r="E116" s="13" t="s">
        <v>582</v>
      </c>
      <c r="F116" s="13" t="s">
        <v>607</v>
      </c>
      <c r="G116" s="23">
        <f t="shared" si="44"/>
        <v>3000</v>
      </c>
    </row>
    <row r="117" spans="1:7" ht="15" customHeight="1">
      <c r="A117" s="14" t="s">
        <v>575</v>
      </c>
      <c r="B117" s="13" t="s">
        <v>648</v>
      </c>
      <c r="C117" s="13" t="s">
        <v>628</v>
      </c>
      <c r="D117" s="13" t="s">
        <v>598</v>
      </c>
      <c r="E117" s="13" t="s">
        <v>582</v>
      </c>
      <c r="F117" s="13" t="s">
        <v>642</v>
      </c>
      <c r="G117" s="23">
        <v>3000</v>
      </c>
    </row>
    <row r="118" spans="1:7" ht="15" customHeight="1">
      <c r="A118" s="14" t="s">
        <v>87</v>
      </c>
      <c r="B118" s="13" t="s">
        <v>648</v>
      </c>
      <c r="C118" s="13" t="s">
        <v>628</v>
      </c>
      <c r="D118" s="13" t="s">
        <v>598</v>
      </c>
      <c r="E118" s="13" t="s">
        <v>88</v>
      </c>
      <c r="F118" s="6" t="s">
        <v>597</v>
      </c>
      <c r="G118" s="23">
        <f t="shared" ref="G118:G120" si="45">G119</f>
        <v>46831</v>
      </c>
    </row>
    <row r="119" spans="1:7" ht="47.25" customHeight="1">
      <c r="A119" s="14" t="s">
        <v>1024</v>
      </c>
      <c r="B119" s="13" t="s">
        <v>648</v>
      </c>
      <c r="C119" s="13" t="s">
        <v>628</v>
      </c>
      <c r="D119" s="13" t="s">
        <v>598</v>
      </c>
      <c r="E119" s="13" t="s">
        <v>1025</v>
      </c>
      <c r="F119" s="6" t="s">
        <v>597</v>
      </c>
      <c r="G119" s="23">
        <f t="shared" si="45"/>
        <v>46831</v>
      </c>
    </row>
    <row r="120" spans="1:7" ht="15" customHeight="1">
      <c r="A120" s="14" t="s">
        <v>23</v>
      </c>
      <c r="B120" s="13" t="s">
        <v>648</v>
      </c>
      <c r="C120" s="13" t="s">
        <v>628</v>
      </c>
      <c r="D120" s="13" t="s">
        <v>598</v>
      </c>
      <c r="E120" s="13" t="s">
        <v>1025</v>
      </c>
      <c r="F120" s="13" t="s">
        <v>607</v>
      </c>
      <c r="G120" s="23">
        <f t="shared" si="45"/>
        <v>46831</v>
      </c>
    </row>
    <row r="121" spans="1:7" ht="15" customHeight="1">
      <c r="A121" s="14" t="s">
        <v>575</v>
      </c>
      <c r="B121" s="13" t="s">
        <v>648</v>
      </c>
      <c r="C121" s="13" t="s">
        <v>628</v>
      </c>
      <c r="D121" s="13" t="s">
        <v>598</v>
      </c>
      <c r="E121" s="13" t="s">
        <v>1025</v>
      </c>
      <c r="F121" s="13" t="s">
        <v>642</v>
      </c>
      <c r="G121" s="23">
        <v>46831</v>
      </c>
    </row>
    <row r="122" spans="1:7" ht="15" customHeight="1">
      <c r="A122" s="14" t="s">
        <v>583</v>
      </c>
      <c r="B122" s="13" t="s">
        <v>648</v>
      </c>
      <c r="C122" s="13" t="s">
        <v>628</v>
      </c>
      <c r="D122" s="13" t="s">
        <v>601</v>
      </c>
      <c r="E122" s="5" t="s">
        <v>597</v>
      </c>
      <c r="F122" s="5" t="s">
        <v>597</v>
      </c>
      <c r="G122" s="23">
        <f>G123+G127+G131</f>
        <v>466972.5</v>
      </c>
    </row>
    <row r="123" spans="1:7" ht="17.25" customHeight="1">
      <c r="A123" s="14" t="s">
        <v>56</v>
      </c>
      <c r="B123" s="13" t="s">
        <v>648</v>
      </c>
      <c r="C123" s="13" t="s">
        <v>628</v>
      </c>
      <c r="D123" s="13" t="s">
        <v>601</v>
      </c>
      <c r="E123" s="13" t="s">
        <v>57</v>
      </c>
      <c r="F123" s="6" t="s">
        <v>597</v>
      </c>
      <c r="G123" s="23">
        <f t="shared" ref="G123:G125" si="46">G124</f>
        <v>10477.6</v>
      </c>
    </row>
    <row r="124" spans="1:7" ht="34.5" customHeight="1">
      <c r="A124" s="14" t="s">
        <v>58</v>
      </c>
      <c r="B124" s="13" t="s">
        <v>648</v>
      </c>
      <c r="C124" s="13" t="s">
        <v>628</v>
      </c>
      <c r="D124" s="13" t="s">
        <v>601</v>
      </c>
      <c r="E124" s="13" t="s">
        <v>59</v>
      </c>
      <c r="F124" s="6" t="s">
        <v>597</v>
      </c>
      <c r="G124" s="23">
        <f t="shared" si="46"/>
        <v>10477.6</v>
      </c>
    </row>
    <row r="125" spans="1:7" ht="15" customHeight="1">
      <c r="A125" s="14" t="s">
        <v>23</v>
      </c>
      <c r="B125" s="13" t="s">
        <v>648</v>
      </c>
      <c r="C125" s="13" t="s">
        <v>628</v>
      </c>
      <c r="D125" s="13" t="s">
        <v>601</v>
      </c>
      <c r="E125" s="13" t="s">
        <v>59</v>
      </c>
      <c r="F125" s="13" t="s">
        <v>607</v>
      </c>
      <c r="G125" s="23">
        <f t="shared" si="46"/>
        <v>10477.6</v>
      </c>
    </row>
    <row r="126" spans="1:7" ht="15" customHeight="1">
      <c r="A126" s="14" t="s">
        <v>102</v>
      </c>
      <c r="B126" s="13" t="s">
        <v>648</v>
      </c>
      <c r="C126" s="13" t="s">
        <v>628</v>
      </c>
      <c r="D126" s="13" t="s">
        <v>601</v>
      </c>
      <c r="E126" s="13" t="s">
        <v>59</v>
      </c>
      <c r="F126" s="13" t="s">
        <v>626</v>
      </c>
      <c r="G126" s="23">
        <v>10477.6</v>
      </c>
    </row>
    <row r="127" spans="1:7" ht="30" customHeight="1">
      <c r="A127" s="14" t="s">
        <v>98</v>
      </c>
      <c r="B127" s="13" t="s">
        <v>648</v>
      </c>
      <c r="C127" s="13" t="s">
        <v>628</v>
      </c>
      <c r="D127" s="13" t="s">
        <v>601</v>
      </c>
      <c r="E127" s="13" t="s">
        <v>99</v>
      </c>
      <c r="F127" s="6" t="s">
        <v>597</v>
      </c>
      <c r="G127" s="23">
        <f t="shared" ref="G127:G129" si="47">G128</f>
        <v>1000</v>
      </c>
    </row>
    <row r="128" spans="1:7" ht="51.75" customHeight="1">
      <c r="A128" s="14" t="s">
        <v>731</v>
      </c>
      <c r="B128" s="13" t="s">
        <v>648</v>
      </c>
      <c r="C128" s="13" t="s">
        <v>628</v>
      </c>
      <c r="D128" s="13" t="s">
        <v>601</v>
      </c>
      <c r="E128" s="13" t="s">
        <v>732</v>
      </c>
      <c r="F128" s="6" t="s">
        <v>597</v>
      </c>
      <c r="G128" s="23">
        <f t="shared" si="47"/>
        <v>1000</v>
      </c>
    </row>
    <row r="129" spans="1:7" ht="15" customHeight="1">
      <c r="A129" s="14" t="s">
        <v>23</v>
      </c>
      <c r="B129" s="13" t="s">
        <v>648</v>
      </c>
      <c r="C129" s="13" t="s">
        <v>628</v>
      </c>
      <c r="D129" s="13" t="s">
        <v>601</v>
      </c>
      <c r="E129" s="13" t="s">
        <v>732</v>
      </c>
      <c r="F129" s="13" t="s">
        <v>607</v>
      </c>
      <c r="G129" s="23">
        <f t="shared" si="47"/>
        <v>1000</v>
      </c>
    </row>
    <row r="130" spans="1:7" ht="15" customHeight="1">
      <c r="A130" s="14" t="s">
        <v>102</v>
      </c>
      <c r="B130" s="13" t="s">
        <v>648</v>
      </c>
      <c r="C130" s="13" t="s">
        <v>628</v>
      </c>
      <c r="D130" s="13" t="s">
        <v>601</v>
      </c>
      <c r="E130" s="13" t="s">
        <v>732</v>
      </c>
      <c r="F130" s="13" t="s">
        <v>626</v>
      </c>
      <c r="G130" s="23">
        <v>1000</v>
      </c>
    </row>
    <row r="131" spans="1:7" ht="15" customHeight="1">
      <c r="A131" s="14" t="s">
        <v>23</v>
      </c>
      <c r="B131" s="13" t="s">
        <v>648</v>
      </c>
      <c r="C131" s="13" t="s">
        <v>628</v>
      </c>
      <c r="D131" s="13" t="s">
        <v>601</v>
      </c>
      <c r="E131" s="13" t="s">
        <v>24</v>
      </c>
      <c r="F131" s="6" t="s">
        <v>597</v>
      </c>
      <c r="G131" s="23">
        <f t="shared" ref="G131" si="48">G132+G139</f>
        <v>455494.9</v>
      </c>
    </row>
    <row r="132" spans="1:7" ht="56.25" customHeight="1">
      <c r="A132" s="14" t="s">
        <v>304</v>
      </c>
      <c r="B132" s="13" t="s">
        <v>648</v>
      </c>
      <c r="C132" s="13" t="s">
        <v>628</v>
      </c>
      <c r="D132" s="13" t="s">
        <v>601</v>
      </c>
      <c r="E132" s="13" t="s">
        <v>305</v>
      </c>
      <c r="F132" s="6" t="s">
        <v>597</v>
      </c>
      <c r="G132" s="23">
        <f t="shared" ref="G132" si="49">G133+G136</f>
        <v>343673.8</v>
      </c>
    </row>
    <row r="133" spans="1:7" ht="42" customHeight="1">
      <c r="A133" s="14" t="s">
        <v>1026</v>
      </c>
      <c r="B133" s="13" t="s">
        <v>648</v>
      </c>
      <c r="C133" s="13" t="s">
        <v>628</v>
      </c>
      <c r="D133" s="13" t="s">
        <v>601</v>
      </c>
      <c r="E133" s="13" t="s">
        <v>1027</v>
      </c>
      <c r="F133" s="5" t="s">
        <v>597</v>
      </c>
      <c r="G133" s="23">
        <f t="shared" ref="G133:G134" si="50">G134</f>
        <v>173000</v>
      </c>
    </row>
    <row r="134" spans="1:7" ht="15" customHeight="1">
      <c r="A134" s="14" t="s">
        <v>23</v>
      </c>
      <c r="B134" s="13" t="s">
        <v>648</v>
      </c>
      <c r="C134" s="13" t="s">
        <v>628</v>
      </c>
      <c r="D134" s="13" t="s">
        <v>601</v>
      </c>
      <c r="E134" s="13" t="s">
        <v>1027</v>
      </c>
      <c r="F134" s="13" t="s">
        <v>607</v>
      </c>
      <c r="G134" s="23">
        <f t="shared" si="50"/>
        <v>173000</v>
      </c>
    </row>
    <row r="135" spans="1:7" ht="15" customHeight="1">
      <c r="A135" s="14" t="s">
        <v>90</v>
      </c>
      <c r="B135" s="13" t="s">
        <v>648</v>
      </c>
      <c r="C135" s="13" t="s">
        <v>628</v>
      </c>
      <c r="D135" s="13" t="s">
        <v>601</v>
      </c>
      <c r="E135" s="13" t="s">
        <v>1027</v>
      </c>
      <c r="F135" s="13" t="s">
        <v>624</v>
      </c>
      <c r="G135" s="23">
        <v>173000</v>
      </c>
    </row>
    <row r="136" spans="1:7" ht="52.5" customHeight="1">
      <c r="A136" s="14" t="s">
        <v>1028</v>
      </c>
      <c r="B136" s="13" t="s">
        <v>648</v>
      </c>
      <c r="C136" s="13" t="s">
        <v>628</v>
      </c>
      <c r="D136" s="13" t="s">
        <v>601</v>
      </c>
      <c r="E136" s="13" t="s">
        <v>1029</v>
      </c>
      <c r="F136" s="5" t="s">
        <v>597</v>
      </c>
      <c r="G136" s="23">
        <f t="shared" ref="G136:G137" si="51">G137</f>
        <v>170673.8</v>
      </c>
    </row>
    <row r="137" spans="1:7" ht="15" customHeight="1">
      <c r="A137" s="14" t="s">
        <v>23</v>
      </c>
      <c r="B137" s="13" t="s">
        <v>648</v>
      </c>
      <c r="C137" s="13" t="s">
        <v>628</v>
      </c>
      <c r="D137" s="13" t="s">
        <v>601</v>
      </c>
      <c r="E137" s="13" t="s">
        <v>1029</v>
      </c>
      <c r="F137" s="13" t="s">
        <v>607</v>
      </c>
      <c r="G137" s="23">
        <f t="shared" si="51"/>
        <v>170673.8</v>
      </c>
    </row>
    <row r="138" spans="1:7" ht="15" customHeight="1">
      <c r="A138" s="14" t="s">
        <v>90</v>
      </c>
      <c r="B138" s="13" t="s">
        <v>648</v>
      </c>
      <c r="C138" s="13" t="s">
        <v>628</v>
      </c>
      <c r="D138" s="13" t="s">
        <v>601</v>
      </c>
      <c r="E138" s="13" t="s">
        <v>1029</v>
      </c>
      <c r="F138" s="13" t="s">
        <v>624</v>
      </c>
      <c r="G138" s="23">
        <v>170673.8</v>
      </c>
    </row>
    <row r="139" spans="1:7" ht="87" customHeight="1">
      <c r="A139" s="14" t="s">
        <v>25</v>
      </c>
      <c r="B139" s="13" t="s">
        <v>648</v>
      </c>
      <c r="C139" s="13" t="s">
        <v>628</v>
      </c>
      <c r="D139" s="13" t="s">
        <v>601</v>
      </c>
      <c r="E139" s="13" t="s">
        <v>26</v>
      </c>
      <c r="F139" s="6" t="s">
        <v>597</v>
      </c>
      <c r="G139" s="23">
        <f t="shared" ref="G139" si="52">G140+G143</f>
        <v>111821.1</v>
      </c>
    </row>
    <row r="140" spans="1:7" ht="57.75" customHeight="1">
      <c r="A140" s="14" t="s">
        <v>589</v>
      </c>
      <c r="B140" s="13" t="s">
        <v>648</v>
      </c>
      <c r="C140" s="13" t="s">
        <v>628</v>
      </c>
      <c r="D140" s="13" t="s">
        <v>601</v>
      </c>
      <c r="E140" s="13" t="s">
        <v>590</v>
      </c>
      <c r="F140" s="5" t="s">
        <v>597</v>
      </c>
      <c r="G140" s="23">
        <f t="shared" ref="G140:G141" si="53">G141</f>
        <v>105917</v>
      </c>
    </row>
    <row r="141" spans="1:7" ht="15" customHeight="1">
      <c r="A141" s="14" t="s">
        <v>23</v>
      </c>
      <c r="B141" s="13" t="s">
        <v>648</v>
      </c>
      <c r="C141" s="13" t="s">
        <v>628</v>
      </c>
      <c r="D141" s="13" t="s">
        <v>601</v>
      </c>
      <c r="E141" s="13" t="s">
        <v>590</v>
      </c>
      <c r="F141" s="13" t="s">
        <v>607</v>
      </c>
      <c r="G141" s="23">
        <f t="shared" si="53"/>
        <v>105917</v>
      </c>
    </row>
    <row r="142" spans="1:7" ht="15" customHeight="1">
      <c r="A142" s="14" t="s">
        <v>29</v>
      </c>
      <c r="B142" s="13" t="s">
        <v>648</v>
      </c>
      <c r="C142" s="13" t="s">
        <v>628</v>
      </c>
      <c r="D142" s="13" t="s">
        <v>601</v>
      </c>
      <c r="E142" s="13" t="s">
        <v>590</v>
      </c>
      <c r="F142" s="13" t="s">
        <v>608</v>
      </c>
      <c r="G142" s="23">
        <v>105917</v>
      </c>
    </row>
    <row r="143" spans="1:7" ht="31.5" customHeight="1">
      <c r="A143" s="14" t="s">
        <v>591</v>
      </c>
      <c r="B143" s="13" t="s">
        <v>648</v>
      </c>
      <c r="C143" s="13" t="s">
        <v>628</v>
      </c>
      <c r="D143" s="13" t="s">
        <v>601</v>
      </c>
      <c r="E143" s="13" t="s">
        <v>592</v>
      </c>
      <c r="F143" s="5" t="s">
        <v>597</v>
      </c>
      <c r="G143" s="23">
        <f t="shared" ref="G143:G144" si="54">G144</f>
        <v>5904.1</v>
      </c>
    </row>
    <row r="144" spans="1:7" ht="15" customHeight="1">
      <c r="A144" s="14" t="s">
        <v>23</v>
      </c>
      <c r="B144" s="13" t="s">
        <v>648</v>
      </c>
      <c r="C144" s="13" t="s">
        <v>628</v>
      </c>
      <c r="D144" s="13" t="s">
        <v>601</v>
      </c>
      <c r="E144" s="13" t="s">
        <v>592</v>
      </c>
      <c r="F144" s="13" t="s">
        <v>607</v>
      </c>
      <c r="G144" s="23">
        <f t="shared" si="54"/>
        <v>5904.1</v>
      </c>
    </row>
    <row r="145" spans="1:7" ht="15" customHeight="1">
      <c r="A145" s="14" t="s">
        <v>29</v>
      </c>
      <c r="B145" s="13" t="s">
        <v>648</v>
      </c>
      <c r="C145" s="13" t="s">
        <v>628</v>
      </c>
      <c r="D145" s="13" t="s">
        <v>601</v>
      </c>
      <c r="E145" s="13" t="s">
        <v>592</v>
      </c>
      <c r="F145" s="13" t="s">
        <v>608</v>
      </c>
      <c r="G145" s="23">
        <v>5904.1</v>
      </c>
    </row>
    <row r="146" spans="1:7" ht="20.25" customHeight="1">
      <c r="A146" s="4" t="s">
        <v>703</v>
      </c>
      <c r="B146" s="3" t="s">
        <v>649</v>
      </c>
      <c r="C146" s="4" t="s">
        <v>597</v>
      </c>
      <c r="D146" s="4" t="s">
        <v>597</v>
      </c>
      <c r="E146" s="4" t="s">
        <v>597</v>
      </c>
      <c r="F146" s="4" t="s">
        <v>597</v>
      </c>
      <c r="G146" s="22">
        <f>G147+G157+G165+G181+G336</f>
        <v>7970105.0000000009</v>
      </c>
    </row>
    <row r="147" spans="1:7" ht="15" customHeight="1">
      <c r="A147" s="7" t="s">
        <v>5</v>
      </c>
      <c r="B147" s="5" t="s">
        <v>649</v>
      </c>
      <c r="C147" s="5" t="s">
        <v>596</v>
      </c>
      <c r="D147" s="7" t="s">
        <v>597</v>
      </c>
      <c r="E147" s="7" t="s">
        <v>597</v>
      </c>
      <c r="F147" s="7" t="s">
        <v>597</v>
      </c>
      <c r="G147" s="23">
        <f t="shared" ref="G147" si="55">G148</f>
        <v>9278.2999999999993</v>
      </c>
    </row>
    <row r="148" spans="1:7" ht="15" customHeight="1">
      <c r="A148" s="14" t="s">
        <v>60</v>
      </c>
      <c r="B148" s="13" t="s">
        <v>649</v>
      </c>
      <c r="C148" s="13" t="s">
        <v>596</v>
      </c>
      <c r="D148" s="13" t="s">
        <v>617</v>
      </c>
      <c r="E148" s="5" t="s">
        <v>597</v>
      </c>
      <c r="F148" s="5" t="s">
        <v>597</v>
      </c>
      <c r="G148" s="23">
        <f t="shared" ref="G148" si="56">G149+G153</f>
        <v>9278.2999999999993</v>
      </c>
    </row>
    <row r="149" spans="1:7" ht="15" customHeight="1">
      <c r="A149" s="14" t="s">
        <v>56</v>
      </c>
      <c r="B149" s="13" t="s">
        <v>649</v>
      </c>
      <c r="C149" s="13" t="s">
        <v>596</v>
      </c>
      <c r="D149" s="13" t="s">
        <v>617</v>
      </c>
      <c r="E149" s="13" t="s">
        <v>57</v>
      </c>
      <c r="F149" s="6" t="s">
        <v>597</v>
      </c>
      <c r="G149" s="23">
        <f t="shared" ref="G149:G151" si="57">G150</f>
        <v>6319.2</v>
      </c>
    </row>
    <row r="150" spans="1:7" ht="30" customHeight="1">
      <c r="A150" s="14" t="s">
        <v>58</v>
      </c>
      <c r="B150" s="13" t="s">
        <v>649</v>
      </c>
      <c r="C150" s="13" t="s">
        <v>596</v>
      </c>
      <c r="D150" s="13" t="s">
        <v>617</v>
      </c>
      <c r="E150" s="13" t="s">
        <v>59</v>
      </c>
      <c r="F150" s="6" t="s">
        <v>597</v>
      </c>
      <c r="G150" s="23">
        <f t="shared" si="57"/>
        <v>6319.2</v>
      </c>
    </row>
    <row r="151" spans="1:7" ht="33" customHeight="1">
      <c r="A151" s="14" t="s">
        <v>63</v>
      </c>
      <c r="B151" s="13" t="s">
        <v>649</v>
      </c>
      <c r="C151" s="13" t="s">
        <v>596</v>
      </c>
      <c r="D151" s="13" t="s">
        <v>617</v>
      </c>
      <c r="E151" s="13" t="s">
        <v>59</v>
      </c>
      <c r="F151" s="13" t="s">
        <v>618</v>
      </c>
      <c r="G151" s="23">
        <f t="shared" si="57"/>
        <v>6319.2</v>
      </c>
    </row>
    <row r="152" spans="1:7" ht="15" customHeight="1">
      <c r="A152" s="14" t="s">
        <v>64</v>
      </c>
      <c r="B152" s="13" t="s">
        <v>649</v>
      </c>
      <c r="C152" s="13" t="s">
        <v>596</v>
      </c>
      <c r="D152" s="13" t="s">
        <v>617</v>
      </c>
      <c r="E152" s="13" t="s">
        <v>59</v>
      </c>
      <c r="F152" s="13" t="s">
        <v>619</v>
      </c>
      <c r="G152" s="23">
        <v>6319.2</v>
      </c>
    </row>
    <row r="153" spans="1:7" ht="32.25" customHeight="1">
      <c r="A153" s="14" t="s">
        <v>74</v>
      </c>
      <c r="B153" s="13" t="s">
        <v>649</v>
      </c>
      <c r="C153" s="13" t="s">
        <v>596</v>
      </c>
      <c r="D153" s="13" t="s">
        <v>617</v>
      </c>
      <c r="E153" s="13" t="s">
        <v>75</v>
      </c>
      <c r="F153" s="6" t="s">
        <v>597</v>
      </c>
      <c r="G153" s="23">
        <f t="shared" ref="G153:G155" si="58">G154</f>
        <v>2959.1</v>
      </c>
    </row>
    <row r="154" spans="1:7" ht="15" customHeight="1">
      <c r="A154" s="14" t="s">
        <v>76</v>
      </c>
      <c r="B154" s="13" t="s">
        <v>649</v>
      </c>
      <c r="C154" s="13" t="s">
        <v>596</v>
      </c>
      <c r="D154" s="13" t="s">
        <v>617</v>
      </c>
      <c r="E154" s="13" t="s">
        <v>77</v>
      </c>
      <c r="F154" s="6" t="s">
        <v>597</v>
      </c>
      <c r="G154" s="23">
        <f t="shared" si="58"/>
        <v>2959.1</v>
      </c>
    </row>
    <row r="155" spans="1:7" ht="30" customHeight="1">
      <c r="A155" s="14" t="s">
        <v>714</v>
      </c>
      <c r="B155" s="13" t="s">
        <v>649</v>
      </c>
      <c r="C155" s="13" t="s">
        <v>596</v>
      </c>
      <c r="D155" s="13" t="s">
        <v>617</v>
      </c>
      <c r="E155" s="13" t="s">
        <v>77</v>
      </c>
      <c r="F155" s="13" t="s">
        <v>602</v>
      </c>
      <c r="G155" s="23">
        <f t="shared" si="58"/>
        <v>2959.1</v>
      </c>
    </row>
    <row r="156" spans="1:7" ht="30" customHeight="1">
      <c r="A156" s="14" t="s">
        <v>715</v>
      </c>
      <c r="B156" s="13" t="s">
        <v>649</v>
      </c>
      <c r="C156" s="13" t="s">
        <v>596</v>
      </c>
      <c r="D156" s="13" t="s">
        <v>617</v>
      </c>
      <c r="E156" s="13" t="s">
        <v>77</v>
      </c>
      <c r="F156" s="13" t="s">
        <v>603</v>
      </c>
      <c r="G156" s="23">
        <v>2959.1</v>
      </c>
    </row>
    <row r="157" spans="1:7" ht="27" customHeight="1">
      <c r="A157" s="7" t="s">
        <v>96</v>
      </c>
      <c r="B157" s="5" t="s">
        <v>649</v>
      </c>
      <c r="C157" s="5" t="s">
        <v>601</v>
      </c>
      <c r="D157" s="7" t="s">
        <v>597</v>
      </c>
      <c r="E157" s="7" t="s">
        <v>597</v>
      </c>
      <c r="F157" s="7" t="s">
        <v>597</v>
      </c>
      <c r="G157" s="23">
        <f t="shared" ref="G157:G159" si="59">G158</f>
        <v>1140.9000000000001</v>
      </c>
    </row>
    <row r="158" spans="1:7" ht="34.5" customHeight="1">
      <c r="A158" s="14" t="s">
        <v>97</v>
      </c>
      <c r="B158" s="13" t="s">
        <v>649</v>
      </c>
      <c r="C158" s="13" t="s">
        <v>601</v>
      </c>
      <c r="D158" s="13" t="s">
        <v>625</v>
      </c>
      <c r="E158" s="5" t="s">
        <v>597</v>
      </c>
      <c r="F158" s="5" t="s">
        <v>597</v>
      </c>
      <c r="G158" s="23">
        <f t="shared" si="59"/>
        <v>1140.9000000000001</v>
      </c>
    </row>
    <row r="159" spans="1:7" ht="34.5" customHeight="1">
      <c r="A159" s="14" t="s">
        <v>98</v>
      </c>
      <c r="B159" s="13" t="s">
        <v>649</v>
      </c>
      <c r="C159" s="13" t="s">
        <v>601</v>
      </c>
      <c r="D159" s="13" t="s">
        <v>625</v>
      </c>
      <c r="E159" s="13" t="s">
        <v>99</v>
      </c>
      <c r="F159" s="6" t="s">
        <v>597</v>
      </c>
      <c r="G159" s="23">
        <f t="shared" si="59"/>
        <v>1140.9000000000001</v>
      </c>
    </row>
    <row r="160" spans="1:7" ht="47.25" customHeight="1">
      <c r="A160" s="14" t="s">
        <v>100</v>
      </c>
      <c r="B160" s="13" t="s">
        <v>649</v>
      </c>
      <c r="C160" s="13" t="s">
        <v>601</v>
      </c>
      <c r="D160" s="13" t="s">
        <v>625</v>
      </c>
      <c r="E160" s="13" t="s">
        <v>101</v>
      </c>
      <c r="F160" s="6" t="s">
        <v>597</v>
      </c>
      <c r="G160" s="23">
        <f t="shared" ref="G160" si="60">G161+G163</f>
        <v>1140.9000000000001</v>
      </c>
    </row>
    <row r="161" spans="1:7" ht="30.75" customHeight="1">
      <c r="A161" s="14" t="s">
        <v>714</v>
      </c>
      <c r="B161" s="13" t="s">
        <v>649</v>
      </c>
      <c r="C161" s="13" t="s">
        <v>601</v>
      </c>
      <c r="D161" s="13" t="s">
        <v>625</v>
      </c>
      <c r="E161" s="13" t="s">
        <v>101</v>
      </c>
      <c r="F161" s="13" t="s">
        <v>602</v>
      </c>
      <c r="G161" s="23">
        <f t="shared" ref="G161" si="61">G162</f>
        <v>1000</v>
      </c>
    </row>
    <row r="162" spans="1:7" ht="34.5" customHeight="1">
      <c r="A162" s="14" t="s">
        <v>715</v>
      </c>
      <c r="B162" s="13" t="s">
        <v>649</v>
      </c>
      <c r="C162" s="13" t="s">
        <v>601</v>
      </c>
      <c r="D162" s="13" t="s">
        <v>625</v>
      </c>
      <c r="E162" s="13" t="s">
        <v>101</v>
      </c>
      <c r="F162" s="13" t="s">
        <v>603</v>
      </c>
      <c r="G162" s="23">
        <v>1000</v>
      </c>
    </row>
    <row r="163" spans="1:7" ht="33.75" customHeight="1">
      <c r="A163" s="14" t="s">
        <v>63</v>
      </c>
      <c r="B163" s="13" t="s">
        <v>649</v>
      </c>
      <c r="C163" s="13" t="s">
        <v>601</v>
      </c>
      <c r="D163" s="13" t="s">
        <v>625</v>
      </c>
      <c r="E163" s="13" t="s">
        <v>101</v>
      </c>
      <c r="F163" s="13" t="s">
        <v>618</v>
      </c>
      <c r="G163" s="23">
        <f t="shared" ref="G163" si="62">G164</f>
        <v>140.9</v>
      </c>
    </row>
    <row r="164" spans="1:7" ht="15" customHeight="1">
      <c r="A164" s="14" t="s">
        <v>64</v>
      </c>
      <c r="B164" s="13" t="s">
        <v>649</v>
      </c>
      <c r="C164" s="13" t="s">
        <v>601</v>
      </c>
      <c r="D164" s="13" t="s">
        <v>625</v>
      </c>
      <c r="E164" s="13" t="s">
        <v>101</v>
      </c>
      <c r="F164" s="13" t="s">
        <v>619</v>
      </c>
      <c r="G164" s="23">
        <v>140.9</v>
      </c>
    </row>
    <row r="165" spans="1:7" ht="15" customHeight="1">
      <c r="A165" s="7" t="s">
        <v>299</v>
      </c>
      <c r="B165" s="5" t="s">
        <v>649</v>
      </c>
      <c r="C165" s="5" t="s">
        <v>614</v>
      </c>
      <c r="D165" s="7" t="s">
        <v>597</v>
      </c>
      <c r="E165" s="7" t="s">
        <v>597</v>
      </c>
      <c r="F165" s="7" t="s">
        <v>597</v>
      </c>
      <c r="G165" s="23">
        <f t="shared" ref="G165" si="63">G166+G176</f>
        <v>147260.79999999999</v>
      </c>
    </row>
    <row r="166" spans="1:7" ht="15" customHeight="1">
      <c r="A166" s="14" t="s">
        <v>335</v>
      </c>
      <c r="B166" s="13" t="s">
        <v>649</v>
      </c>
      <c r="C166" s="13" t="s">
        <v>614</v>
      </c>
      <c r="D166" s="13" t="s">
        <v>606</v>
      </c>
      <c r="E166" s="5" t="s">
        <v>597</v>
      </c>
      <c r="F166" s="5" t="s">
        <v>597</v>
      </c>
      <c r="G166" s="23">
        <f t="shared" ref="G166" si="64">G167+G172</f>
        <v>146444.79999999999</v>
      </c>
    </row>
    <row r="167" spans="1:7" ht="15" customHeight="1">
      <c r="A167" s="14" t="s">
        <v>336</v>
      </c>
      <c r="B167" s="13" t="s">
        <v>649</v>
      </c>
      <c r="C167" s="13" t="s">
        <v>614</v>
      </c>
      <c r="D167" s="13" t="s">
        <v>606</v>
      </c>
      <c r="E167" s="13" t="s">
        <v>337</v>
      </c>
      <c r="F167" s="6" t="s">
        <v>597</v>
      </c>
      <c r="G167" s="23">
        <f t="shared" ref="G167:G168" si="65">G168</f>
        <v>146252.79999999999</v>
      </c>
    </row>
    <row r="168" spans="1:7" ht="15" customHeight="1">
      <c r="A168" s="14" t="s">
        <v>79</v>
      </c>
      <c r="B168" s="13" t="s">
        <v>649</v>
      </c>
      <c r="C168" s="13" t="s">
        <v>614</v>
      </c>
      <c r="D168" s="13" t="s">
        <v>606</v>
      </c>
      <c r="E168" s="13" t="s">
        <v>338</v>
      </c>
      <c r="F168" s="6" t="s">
        <v>597</v>
      </c>
      <c r="G168" s="23">
        <f t="shared" si="65"/>
        <v>146252.79999999999</v>
      </c>
    </row>
    <row r="169" spans="1:7" ht="37.5" customHeight="1">
      <c r="A169" s="14" t="s">
        <v>63</v>
      </c>
      <c r="B169" s="13" t="s">
        <v>649</v>
      </c>
      <c r="C169" s="13" t="s">
        <v>614</v>
      </c>
      <c r="D169" s="13" t="s">
        <v>606</v>
      </c>
      <c r="E169" s="13" t="s">
        <v>338</v>
      </c>
      <c r="F169" s="13" t="s">
        <v>618</v>
      </c>
      <c r="G169" s="23">
        <f t="shared" ref="G169" si="66">G170+G171</f>
        <v>146252.79999999999</v>
      </c>
    </row>
    <row r="170" spans="1:7" ht="15" customHeight="1">
      <c r="A170" s="14" t="s">
        <v>64</v>
      </c>
      <c r="B170" s="13" t="s">
        <v>649</v>
      </c>
      <c r="C170" s="13" t="s">
        <v>614</v>
      </c>
      <c r="D170" s="13" t="s">
        <v>606</v>
      </c>
      <c r="E170" s="13" t="s">
        <v>338</v>
      </c>
      <c r="F170" s="13" t="s">
        <v>619</v>
      </c>
      <c r="G170" s="23">
        <v>135308.29999999999</v>
      </c>
    </row>
    <row r="171" spans="1:7" ht="15" customHeight="1">
      <c r="A171" s="14" t="s">
        <v>116</v>
      </c>
      <c r="B171" s="13" t="s">
        <v>649</v>
      </c>
      <c r="C171" s="13" t="s">
        <v>614</v>
      </c>
      <c r="D171" s="13" t="s">
        <v>606</v>
      </c>
      <c r="E171" s="13" t="s">
        <v>338</v>
      </c>
      <c r="F171" s="13" t="s">
        <v>629</v>
      </c>
      <c r="G171" s="23">
        <v>10944.5</v>
      </c>
    </row>
    <row r="172" spans="1:7" ht="15" customHeight="1">
      <c r="A172" s="14" t="s">
        <v>301</v>
      </c>
      <c r="B172" s="13" t="s">
        <v>649</v>
      </c>
      <c r="C172" s="13" t="s">
        <v>614</v>
      </c>
      <c r="D172" s="13" t="s">
        <v>606</v>
      </c>
      <c r="E172" s="13" t="s">
        <v>302</v>
      </c>
      <c r="F172" s="6" t="s">
        <v>597</v>
      </c>
      <c r="G172" s="23">
        <f t="shared" ref="G172:G174" si="67">G173</f>
        <v>192</v>
      </c>
    </row>
    <row r="173" spans="1:7" ht="73.5" customHeight="1">
      <c r="A173" s="14" t="s">
        <v>859</v>
      </c>
      <c r="B173" s="13" t="s">
        <v>649</v>
      </c>
      <c r="C173" s="13" t="s">
        <v>614</v>
      </c>
      <c r="D173" s="13" t="s">
        <v>606</v>
      </c>
      <c r="E173" s="13" t="s">
        <v>860</v>
      </c>
      <c r="F173" s="5" t="s">
        <v>597</v>
      </c>
      <c r="G173" s="23">
        <f t="shared" si="67"/>
        <v>192</v>
      </c>
    </row>
    <row r="174" spans="1:7" ht="36.75" customHeight="1">
      <c r="A174" s="14" t="s">
        <v>63</v>
      </c>
      <c r="B174" s="13" t="s">
        <v>649</v>
      </c>
      <c r="C174" s="13" t="s">
        <v>614</v>
      </c>
      <c r="D174" s="13" t="s">
        <v>606</v>
      </c>
      <c r="E174" s="13" t="s">
        <v>860</v>
      </c>
      <c r="F174" s="13" t="s">
        <v>618</v>
      </c>
      <c r="G174" s="23">
        <f t="shared" si="67"/>
        <v>192</v>
      </c>
    </row>
    <row r="175" spans="1:7" ht="15" customHeight="1">
      <c r="A175" s="14" t="s">
        <v>64</v>
      </c>
      <c r="B175" s="13" t="s">
        <v>649</v>
      </c>
      <c r="C175" s="13" t="s">
        <v>614</v>
      </c>
      <c r="D175" s="13" t="s">
        <v>606</v>
      </c>
      <c r="E175" s="13" t="s">
        <v>860</v>
      </c>
      <c r="F175" s="13" t="s">
        <v>619</v>
      </c>
      <c r="G175" s="23">
        <v>192</v>
      </c>
    </row>
    <row r="176" spans="1:7" ht="15" customHeight="1">
      <c r="A176" s="14" t="s">
        <v>344</v>
      </c>
      <c r="B176" s="13" t="s">
        <v>649</v>
      </c>
      <c r="C176" s="13" t="s">
        <v>614</v>
      </c>
      <c r="D176" s="13" t="s">
        <v>614</v>
      </c>
      <c r="E176" s="5" t="s">
        <v>597</v>
      </c>
      <c r="F176" s="5" t="s">
        <v>597</v>
      </c>
      <c r="G176" s="23">
        <f t="shared" ref="G176:G177" si="68">G177</f>
        <v>816</v>
      </c>
    </row>
    <row r="177" spans="1:7" ht="15" customHeight="1">
      <c r="A177" s="14" t="s">
        <v>737</v>
      </c>
      <c r="B177" s="13" t="s">
        <v>649</v>
      </c>
      <c r="C177" s="13" t="s">
        <v>614</v>
      </c>
      <c r="D177" s="13" t="s">
        <v>614</v>
      </c>
      <c r="E177" s="13" t="s">
        <v>89</v>
      </c>
      <c r="F177" s="6" t="s">
        <v>597</v>
      </c>
      <c r="G177" s="23">
        <f t="shared" si="68"/>
        <v>816</v>
      </c>
    </row>
    <row r="178" spans="1:7" ht="37.5" customHeight="1">
      <c r="A178" s="14" t="s">
        <v>867</v>
      </c>
      <c r="B178" s="13" t="s">
        <v>649</v>
      </c>
      <c r="C178" s="13" t="s">
        <v>614</v>
      </c>
      <c r="D178" s="13" t="s">
        <v>614</v>
      </c>
      <c r="E178" s="13" t="s">
        <v>868</v>
      </c>
      <c r="F178" s="6" t="s">
        <v>597</v>
      </c>
      <c r="G178" s="23">
        <f>G179</f>
        <v>816</v>
      </c>
    </row>
    <row r="179" spans="1:7" ht="36" customHeight="1">
      <c r="A179" s="14" t="s">
        <v>63</v>
      </c>
      <c r="B179" s="13" t="s">
        <v>649</v>
      </c>
      <c r="C179" s="13" t="s">
        <v>614</v>
      </c>
      <c r="D179" s="13" t="s">
        <v>614</v>
      </c>
      <c r="E179" s="13" t="s">
        <v>868</v>
      </c>
      <c r="F179" s="13" t="s">
        <v>618</v>
      </c>
      <c r="G179" s="23">
        <f t="shared" ref="G179" si="69">G180</f>
        <v>816</v>
      </c>
    </row>
    <row r="180" spans="1:7" ht="15" customHeight="1">
      <c r="A180" s="14" t="s">
        <v>64</v>
      </c>
      <c r="B180" s="13" t="s">
        <v>649</v>
      </c>
      <c r="C180" s="13" t="s">
        <v>614</v>
      </c>
      <c r="D180" s="13" t="s">
        <v>614</v>
      </c>
      <c r="E180" s="13" t="s">
        <v>868</v>
      </c>
      <c r="F180" s="13" t="s">
        <v>619</v>
      </c>
      <c r="G180" s="23">
        <v>816</v>
      </c>
    </row>
    <row r="181" spans="1:7" ht="15" customHeight="1">
      <c r="A181" s="7" t="s">
        <v>383</v>
      </c>
      <c r="B181" s="5" t="s">
        <v>649</v>
      </c>
      <c r="C181" s="5" t="s">
        <v>625</v>
      </c>
      <c r="D181" s="7" t="s">
        <v>597</v>
      </c>
      <c r="E181" s="7" t="s">
        <v>597</v>
      </c>
      <c r="F181" s="7" t="s">
        <v>597</v>
      </c>
      <c r="G181" s="23">
        <f>G182+G232+G238+G243+G256+G267</f>
        <v>7368914.7000000011</v>
      </c>
    </row>
    <row r="182" spans="1:7" ht="15" customHeight="1">
      <c r="A182" s="14" t="s">
        <v>384</v>
      </c>
      <c r="B182" s="13" t="s">
        <v>649</v>
      </c>
      <c r="C182" s="13" t="s">
        <v>625</v>
      </c>
      <c r="D182" s="13" t="s">
        <v>596</v>
      </c>
      <c r="E182" s="5" t="s">
        <v>597</v>
      </c>
      <c r="F182" s="5" t="s">
        <v>597</v>
      </c>
      <c r="G182" s="23">
        <f>G183+G202+G206+G227</f>
        <v>1528362</v>
      </c>
    </row>
    <row r="183" spans="1:7" ht="15" customHeight="1">
      <c r="A183" s="14" t="s">
        <v>385</v>
      </c>
      <c r="B183" s="13" t="s">
        <v>649</v>
      </c>
      <c r="C183" s="13" t="s">
        <v>625</v>
      </c>
      <c r="D183" s="13" t="s">
        <v>596</v>
      </c>
      <c r="E183" s="13" t="s">
        <v>386</v>
      </c>
      <c r="F183" s="6" t="s">
        <v>597</v>
      </c>
      <c r="G183" s="23">
        <f t="shared" ref="G183" si="70">G184+G189</f>
        <v>914850.9</v>
      </c>
    </row>
    <row r="184" spans="1:7" ht="15" customHeight="1">
      <c r="A184" s="14" t="s">
        <v>387</v>
      </c>
      <c r="B184" s="13" t="s">
        <v>649</v>
      </c>
      <c r="C184" s="13" t="s">
        <v>625</v>
      </c>
      <c r="D184" s="13" t="s">
        <v>596</v>
      </c>
      <c r="E184" s="13" t="s">
        <v>388</v>
      </c>
      <c r="F184" s="6" t="s">
        <v>597</v>
      </c>
      <c r="G184" s="23">
        <f t="shared" ref="G184" si="71">G185+G187</f>
        <v>18525.599999999999</v>
      </c>
    </row>
    <row r="185" spans="1:7" ht="30" customHeight="1">
      <c r="A185" s="14" t="s">
        <v>714</v>
      </c>
      <c r="B185" s="13" t="s">
        <v>649</v>
      </c>
      <c r="C185" s="13" t="s">
        <v>625</v>
      </c>
      <c r="D185" s="13" t="s">
        <v>596</v>
      </c>
      <c r="E185" s="13" t="s">
        <v>388</v>
      </c>
      <c r="F185" s="13" t="s">
        <v>602</v>
      </c>
      <c r="G185" s="23">
        <f t="shared" ref="G185" si="72">G186</f>
        <v>15154.1</v>
      </c>
    </row>
    <row r="186" spans="1:7" ht="30" customHeight="1">
      <c r="A186" s="14" t="s">
        <v>715</v>
      </c>
      <c r="B186" s="13" t="s">
        <v>649</v>
      </c>
      <c r="C186" s="13" t="s">
        <v>625</v>
      </c>
      <c r="D186" s="13" t="s">
        <v>596</v>
      </c>
      <c r="E186" s="13" t="s">
        <v>388</v>
      </c>
      <c r="F186" s="13" t="s">
        <v>603</v>
      </c>
      <c r="G186" s="23">
        <v>15154.1</v>
      </c>
    </row>
    <row r="187" spans="1:7" ht="30" customHeight="1">
      <c r="A187" s="14" t="s">
        <v>63</v>
      </c>
      <c r="B187" s="13" t="s">
        <v>649</v>
      </c>
      <c r="C187" s="13" t="s">
        <v>625</v>
      </c>
      <c r="D187" s="13" t="s">
        <v>596</v>
      </c>
      <c r="E187" s="13" t="s">
        <v>388</v>
      </c>
      <c r="F187" s="13" t="s">
        <v>618</v>
      </c>
      <c r="G187" s="23">
        <f t="shared" ref="G187" si="73">G188</f>
        <v>3371.5</v>
      </c>
    </row>
    <row r="188" spans="1:7" ht="15" customHeight="1">
      <c r="A188" s="14" t="s">
        <v>64</v>
      </c>
      <c r="B188" s="13" t="s">
        <v>649</v>
      </c>
      <c r="C188" s="13" t="s">
        <v>625</v>
      </c>
      <c r="D188" s="13" t="s">
        <v>596</v>
      </c>
      <c r="E188" s="13" t="s">
        <v>388</v>
      </c>
      <c r="F188" s="13" t="s">
        <v>619</v>
      </c>
      <c r="G188" s="23">
        <v>3371.5</v>
      </c>
    </row>
    <row r="189" spans="1:7" ht="15" customHeight="1">
      <c r="A189" s="14" t="s">
        <v>79</v>
      </c>
      <c r="B189" s="13" t="s">
        <v>649</v>
      </c>
      <c r="C189" s="13" t="s">
        <v>625</v>
      </c>
      <c r="D189" s="13" t="s">
        <v>596</v>
      </c>
      <c r="E189" s="13" t="s">
        <v>389</v>
      </c>
      <c r="F189" s="6" t="s">
        <v>597</v>
      </c>
      <c r="G189" s="23">
        <f t="shared" ref="G189" si="74">G190+G192+G194+G196+G198+G200</f>
        <v>896325.3</v>
      </c>
    </row>
    <row r="190" spans="1:7" ht="60.75" customHeight="1">
      <c r="A190" s="14" t="s">
        <v>712</v>
      </c>
      <c r="B190" s="13" t="s">
        <v>649</v>
      </c>
      <c r="C190" s="13" t="s">
        <v>625</v>
      </c>
      <c r="D190" s="13" t="s">
        <v>596</v>
      </c>
      <c r="E190" s="13" t="s">
        <v>389</v>
      </c>
      <c r="F190" s="13" t="s">
        <v>599</v>
      </c>
      <c r="G190" s="23">
        <f t="shared" ref="G190" si="75">G191</f>
        <v>437233</v>
      </c>
    </row>
    <row r="191" spans="1:7" ht="15" customHeight="1">
      <c r="A191" s="14" t="s">
        <v>68</v>
      </c>
      <c r="B191" s="13" t="s">
        <v>649</v>
      </c>
      <c r="C191" s="13" t="s">
        <v>625</v>
      </c>
      <c r="D191" s="13" t="s">
        <v>596</v>
      </c>
      <c r="E191" s="13" t="s">
        <v>389</v>
      </c>
      <c r="F191" s="13" t="s">
        <v>620</v>
      </c>
      <c r="G191" s="23">
        <v>437233</v>
      </c>
    </row>
    <row r="192" spans="1:7" ht="30" customHeight="1">
      <c r="A192" s="14" t="s">
        <v>714</v>
      </c>
      <c r="B192" s="13" t="s">
        <v>649</v>
      </c>
      <c r="C192" s="13" t="s">
        <v>625</v>
      </c>
      <c r="D192" s="13" t="s">
        <v>596</v>
      </c>
      <c r="E192" s="13" t="s">
        <v>389</v>
      </c>
      <c r="F192" s="13" t="s">
        <v>602</v>
      </c>
      <c r="G192" s="23">
        <f t="shared" ref="G192" si="76">G193</f>
        <v>159263.1</v>
      </c>
    </row>
    <row r="193" spans="1:7" ht="30.75" customHeight="1">
      <c r="A193" s="14" t="s">
        <v>715</v>
      </c>
      <c r="B193" s="13" t="s">
        <v>649</v>
      </c>
      <c r="C193" s="13" t="s">
        <v>625</v>
      </c>
      <c r="D193" s="13" t="s">
        <v>596</v>
      </c>
      <c r="E193" s="13" t="s">
        <v>389</v>
      </c>
      <c r="F193" s="13" t="s">
        <v>603</v>
      </c>
      <c r="G193" s="23">
        <v>159263.1</v>
      </c>
    </row>
    <row r="194" spans="1:7" ht="15" customHeight="1">
      <c r="A194" s="14" t="s">
        <v>44</v>
      </c>
      <c r="B194" s="13" t="s">
        <v>649</v>
      </c>
      <c r="C194" s="13" t="s">
        <v>625</v>
      </c>
      <c r="D194" s="13" t="s">
        <v>596</v>
      </c>
      <c r="E194" s="13" t="s">
        <v>389</v>
      </c>
      <c r="F194" s="13" t="s">
        <v>612</v>
      </c>
      <c r="G194" s="23">
        <f t="shared" ref="G194" si="77">G195</f>
        <v>150</v>
      </c>
    </row>
    <row r="195" spans="1:7" ht="30" customHeight="1">
      <c r="A195" s="14" t="s">
        <v>78</v>
      </c>
      <c r="B195" s="13" t="s">
        <v>649</v>
      </c>
      <c r="C195" s="13" t="s">
        <v>625</v>
      </c>
      <c r="D195" s="13" t="s">
        <v>596</v>
      </c>
      <c r="E195" s="13" t="s">
        <v>389</v>
      </c>
      <c r="F195" s="13" t="s">
        <v>623</v>
      </c>
      <c r="G195" s="23">
        <v>150</v>
      </c>
    </row>
    <row r="196" spans="1:7" ht="30" customHeight="1">
      <c r="A196" s="14" t="s">
        <v>726</v>
      </c>
      <c r="B196" s="13" t="s">
        <v>649</v>
      </c>
      <c r="C196" s="13" t="s">
        <v>625</v>
      </c>
      <c r="D196" s="13" t="s">
        <v>596</v>
      </c>
      <c r="E196" s="13" t="s">
        <v>389</v>
      </c>
      <c r="F196" s="13" t="s">
        <v>621</v>
      </c>
      <c r="G196" s="23">
        <f t="shared" ref="G196" si="78">G197</f>
        <v>8454.5</v>
      </c>
    </row>
    <row r="197" spans="1:7" ht="15" customHeight="1">
      <c r="A197" s="14" t="s">
        <v>73</v>
      </c>
      <c r="B197" s="13" t="s">
        <v>649</v>
      </c>
      <c r="C197" s="13" t="s">
        <v>625</v>
      </c>
      <c r="D197" s="13" t="s">
        <v>596</v>
      </c>
      <c r="E197" s="13" t="s">
        <v>389</v>
      </c>
      <c r="F197" s="13" t="s">
        <v>631</v>
      </c>
      <c r="G197" s="23">
        <v>8454.5</v>
      </c>
    </row>
    <row r="198" spans="1:7" ht="30" customHeight="1">
      <c r="A198" s="14" t="s">
        <v>63</v>
      </c>
      <c r="B198" s="13" t="s">
        <v>649</v>
      </c>
      <c r="C198" s="13" t="s">
        <v>625</v>
      </c>
      <c r="D198" s="13" t="s">
        <v>596</v>
      </c>
      <c r="E198" s="13" t="s">
        <v>389</v>
      </c>
      <c r="F198" s="13" t="s">
        <v>618</v>
      </c>
      <c r="G198" s="23">
        <f t="shared" ref="G198" si="79">G199</f>
        <v>270000.2</v>
      </c>
    </row>
    <row r="199" spans="1:7" ht="15" customHeight="1">
      <c r="A199" s="14" t="s">
        <v>64</v>
      </c>
      <c r="B199" s="13" t="s">
        <v>649</v>
      </c>
      <c r="C199" s="13" t="s">
        <v>625</v>
      </c>
      <c r="D199" s="13" t="s">
        <v>596</v>
      </c>
      <c r="E199" s="13" t="s">
        <v>389</v>
      </c>
      <c r="F199" s="13" t="s">
        <v>619</v>
      </c>
      <c r="G199" s="23">
        <v>270000.2</v>
      </c>
    </row>
    <row r="200" spans="1:7" ht="15" customHeight="1">
      <c r="A200" s="14" t="s">
        <v>14</v>
      </c>
      <c r="B200" s="13" t="s">
        <v>649</v>
      </c>
      <c r="C200" s="13" t="s">
        <v>625</v>
      </c>
      <c r="D200" s="13" t="s">
        <v>596</v>
      </c>
      <c r="E200" s="13" t="s">
        <v>389</v>
      </c>
      <c r="F200" s="13" t="s">
        <v>604</v>
      </c>
      <c r="G200" s="23">
        <f t="shared" ref="G200" si="80">G201</f>
        <v>21224.5</v>
      </c>
    </row>
    <row r="201" spans="1:7" ht="15" customHeight="1">
      <c r="A201" s="14" t="s">
        <v>15</v>
      </c>
      <c r="B201" s="13" t="s">
        <v>649</v>
      </c>
      <c r="C201" s="13" t="s">
        <v>625</v>
      </c>
      <c r="D201" s="13" t="s">
        <v>596</v>
      </c>
      <c r="E201" s="13" t="s">
        <v>389</v>
      </c>
      <c r="F201" s="13" t="s">
        <v>605</v>
      </c>
      <c r="G201" s="23">
        <v>21224.5</v>
      </c>
    </row>
    <row r="202" spans="1:7" ht="15" customHeight="1">
      <c r="A202" s="14" t="s">
        <v>897</v>
      </c>
      <c r="B202" s="13" t="s">
        <v>649</v>
      </c>
      <c r="C202" s="13" t="s">
        <v>625</v>
      </c>
      <c r="D202" s="13" t="s">
        <v>596</v>
      </c>
      <c r="E202" s="13" t="s">
        <v>898</v>
      </c>
      <c r="F202" s="6" t="s">
        <v>597</v>
      </c>
      <c r="G202" s="23">
        <f t="shared" ref="G202:G204" si="81">G203</f>
        <v>1343.5</v>
      </c>
    </row>
    <row r="203" spans="1:7" ht="15" customHeight="1">
      <c r="A203" s="14" t="s">
        <v>79</v>
      </c>
      <c r="B203" s="13" t="s">
        <v>649</v>
      </c>
      <c r="C203" s="13" t="s">
        <v>625</v>
      </c>
      <c r="D203" s="13" t="s">
        <v>596</v>
      </c>
      <c r="E203" s="13" t="s">
        <v>899</v>
      </c>
      <c r="F203" s="6" t="s">
        <v>597</v>
      </c>
      <c r="G203" s="23">
        <f t="shared" si="81"/>
        <v>1343.5</v>
      </c>
    </row>
    <row r="204" spans="1:7" ht="30" customHeight="1">
      <c r="A204" s="14" t="s">
        <v>63</v>
      </c>
      <c r="B204" s="13" t="s">
        <v>649</v>
      </c>
      <c r="C204" s="13" t="s">
        <v>625</v>
      </c>
      <c r="D204" s="13" t="s">
        <v>596</v>
      </c>
      <c r="E204" s="13" t="s">
        <v>899</v>
      </c>
      <c r="F204" s="13" t="s">
        <v>618</v>
      </c>
      <c r="G204" s="23">
        <f t="shared" si="81"/>
        <v>1343.5</v>
      </c>
    </row>
    <row r="205" spans="1:7" ht="15" customHeight="1">
      <c r="A205" s="14" t="s">
        <v>64</v>
      </c>
      <c r="B205" s="13" t="s">
        <v>649</v>
      </c>
      <c r="C205" s="13" t="s">
        <v>625</v>
      </c>
      <c r="D205" s="13" t="s">
        <v>596</v>
      </c>
      <c r="E205" s="13" t="s">
        <v>899</v>
      </c>
      <c r="F205" s="13" t="s">
        <v>619</v>
      </c>
      <c r="G205" s="23">
        <v>1343.5</v>
      </c>
    </row>
    <row r="206" spans="1:7" ht="15" customHeight="1">
      <c r="A206" s="14" t="s">
        <v>390</v>
      </c>
      <c r="B206" s="13" t="s">
        <v>649</v>
      </c>
      <c r="C206" s="13" t="s">
        <v>625</v>
      </c>
      <c r="D206" s="13" t="s">
        <v>596</v>
      </c>
      <c r="E206" s="13" t="s">
        <v>391</v>
      </c>
      <c r="F206" s="6" t="s">
        <v>597</v>
      </c>
      <c r="G206" s="23">
        <f>G207+G210+G213+G216+G219+G224</f>
        <v>152240.9</v>
      </c>
    </row>
    <row r="207" spans="1:7" ht="37.5" customHeight="1">
      <c r="A207" s="14" t="s">
        <v>900</v>
      </c>
      <c r="B207" s="13" t="s">
        <v>649</v>
      </c>
      <c r="C207" s="13" t="s">
        <v>625</v>
      </c>
      <c r="D207" s="13" t="s">
        <v>596</v>
      </c>
      <c r="E207" s="13" t="s">
        <v>901</v>
      </c>
      <c r="F207" s="5" t="s">
        <v>597</v>
      </c>
      <c r="G207" s="23">
        <f t="shared" ref="G207:G208" si="82">G208</f>
        <v>4131.1000000000004</v>
      </c>
    </row>
    <row r="208" spans="1:7" ht="35.25" customHeight="1">
      <c r="A208" s="14" t="s">
        <v>63</v>
      </c>
      <c r="B208" s="13" t="s">
        <v>649</v>
      </c>
      <c r="C208" s="13" t="s">
        <v>625</v>
      </c>
      <c r="D208" s="13" t="s">
        <v>596</v>
      </c>
      <c r="E208" s="13" t="s">
        <v>901</v>
      </c>
      <c r="F208" s="13" t="s">
        <v>618</v>
      </c>
      <c r="G208" s="23">
        <f t="shared" si="82"/>
        <v>4131.1000000000004</v>
      </c>
    </row>
    <row r="209" spans="1:7" ht="15" customHeight="1">
      <c r="A209" s="14" t="s">
        <v>64</v>
      </c>
      <c r="B209" s="13" t="s">
        <v>649</v>
      </c>
      <c r="C209" s="13" t="s">
        <v>625</v>
      </c>
      <c r="D209" s="13" t="s">
        <v>596</v>
      </c>
      <c r="E209" s="13" t="s">
        <v>901</v>
      </c>
      <c r="F209" s="13" t="s">
        <v>619</v>
      </c>
      <c r="G209" s="23">
        <v>4131.1000000000004</v>
      </c>
    </row>
    <row r="210" spans="1:7" ht="49.5" customHeight="1">
      <c r="A210" s="14" t="s">
        <v>902</v>
      </c>
      <c r="B210" s="13" t="s">
        <v>649</v>
      </c>
      <c r="C210" s="13" t="s">
        <v>625</v>
      </c>
      <c r="D210" s="13" t="s">
        <v>596</v>
      </c>
      <c r="E210" s="13" t="s">
        <v>903</v>
      </c>
      <c r="F210" s="5" t="s">
        <v>597</v>
      </c>
      <c r="G210" s="23">
        <f t="shared" ref="G210:G211" si="83">G211</f>
        <v>90540.5</v>
      </c>
    </row>
    <row r="211" spans="1:7" ht="39" customHeight="1">
      <c r="A211" s="14" t="s">
        <v>63</v>
      </c>
      <c r="B211" s="13" t="s">
        <v>649</v>
      </c>
      <c r="C211" s="13" t="s">
        <v>625</v>
      </c>
      <c r="D211" s="13" t="s">
        <v>596</v>
      </c>
      <c r="E211" s="13" t="s">
        <v>903</v>
      </c>
      <c r="F211" s="13" t="s">
        <v>618</v>
      </c>
      <c r="G211" s="23">
        <f t="shared" si="83"/>
        <v>90540.5</v>
      </c>
    </row>
    <row r="212" spans="1:7" ht="15" customHeight="1">
      <c r="A212" s="14" t="s">
        <v>64</v>
      </c>
      <c r="B212" s="13" t="s">
        <v>649</v>
      </c>
      <c r="C212" s="13" t="s">
        <v>625</v>
      </c>
      <c r="D212" s="13" t="s">
        <v>596</v>
      </c>
      <c r="E212" s="13" t="s">
        <v>903</v>
      </c>
      <c r="F212" s="13" t="s">
        <v>619</v>
      </c>
      <c r="G212" s="23">
        <v>90540.5</v>
      </c>
    </row>
    <row r="213" spans="1:7" ht="49.5" customHeight="1">
      <c r="A213" s="14" t="s">
        <v>904</v>
      </c>
      <c r="B213" s="13" t="s">
        <v>649</v>
      </c>
      <c r="C213" s="13" t="s">
        <v>625</v>
      </c>
      <c r="D213" s="13" t="s">
        <v>596</v>
      </c>
      <c r="E213" s="13" t="s">
        <v>905</v>
      </c>
      <c r="F213" s="5" t="s">
        <v>597</v>
      </c>
      <c r="G213" s="23">
        <f>G214</f>
        <v>4754.2</v>
      </c>
    </row>
    <row r="214" spans="1:7" ht="34.5" customHeight="1">
      <c r="A214" s="14" t="s">
        <v>714</v>
      </c>
      <c r="B214" s="13" t="s">
        <v>649</v>
      </c>
      <c r="C214" s="13" t="s">
        <v>625</v>
      </c>
      <c r="D214" s="13" t="s">
        <v>596</v>
      </c>
      <c r="E214" s="13" t="s">
        <v>905</v>
      </c>
      <c r="F214" s="13" t="s">
        <v>602</v>
      </c>
      <c r="G214" s="23">
        <f t="shared" ref="G214" si="84">G215</f>
        <v>4754.2</v>
      </c>
    </row>
    <row r="215" spans="1:7" ht="36" customHeight="1">
      <c r="A215" s="14" t="s">
        <v>715</v>
      </c>
      <c r="B215" s="13" t="s">
        <v>649</v>
      </c>
      <c r="C215" s="13" t="s">
        <v>625</v>
      </c>
      <c r="D215" s="13" t="s">
        <v>596</v>
      </c>
      <c r="E215" s="13" t="s">
        <v>905</v>
      </c>
      <c r="F215" s="13" t="s">
        <v>603</v>
      </c>
      <c r="G215" s="23">
        <v>4754.2</v>
      </c>
    </row>
    <row r="216" spans="1:7" ht="45.75" customHeight="1">
      <c r="A216" s="14" t="s">
        <v>906</v>
      </c>
      <c r="B216" s="13" t="s">
        <v>649</v>
      </c>
      <c r="C216" s="13" t="s">
        <v>625</v>
      </c>
      <c r="D216" s="13" t="s">
        <v>596</v>
      </c>
      <c r="E216" s="13" t="s">
        <v>907</v>
      </c>
      <c r="F216" s="5" t="s">
        <v>597</v>
      </c>
      <c r="G216" s="23">
        <f>G217</f>
        <v>49844.1</v>
      </c>
    </row>
    <row r="217" spans="1:7" ht="30" customHeight="1">
      <c r="A217" s="14" t="s">
        <v>63</v>
      </c>
      <c r="B217" s="13" t="s">
        <v>649</v>
      </c>
      <c r="C217" s="13" t="s">
        <v>625</v>
      </c>
      <c r="D217" s="13" t="s">
        <v>596</v>
      </c>
      <c r="E217" s="13" t="s">
        <v>907</v>
      </c>
      <c r="F217" s="13" t="s">
        <v>618</v>
      </c>
      <c r="G217" s="23">
        <f t="shared" ref="G217" si="85">G218</f>
        <v>49844.1</v>
      </c>
    </row>
    <row r="218" spans="1:7" ht="15" customHeight="1">
      <c r="A218" s="14" t="s">
        <v>64</v>
      </c>
      <c r="B218" s="13" t="s">
        <v>649</v>
      </c>
      <c r="C218" s="13" t="s">
        <v>625</v>
      </c>
      <c r="D218" s="13" t="s">
        <v>596</v>
      </c>
      <c r="E218" s="13" t="s">
        <v>907</v>
      </c>
      <c r="F218" s="13" t="s">
        <v>619</v>
      </c>
      <c r="G218" s="23">
        <v>49844.1</v>
      </c>
    </row>
    <row r="219" spans="1:7" ht="40.5" customHeight="1">
      <c r="A219" s="14" t="s">
        <v>392</v>
      </c>
      <c r="B219" s="13" t="s">
        <v>649</v>
      </c>
      <c r="C219" s="13" t="s">
        <v>625</v>
      </c>
      <c r="D219" s="13" t="s">
        <v>596</v>
      </c>
      <c r="E219" s="13" t="s">
        <v>908</v>
      </c>
      <c r="F219" s="5" t="s">
        <v>597</v>
      </c>
      <c r="G219" s="23">
        <f t="shared" ref="G219" si="86">G220+G222</f>
        <v>2469.9</v>
      </c>
    </row>
    <row r="220" spans="1:7" ht="30" customHeight="1">
      <c r="A220" s="14" t="s">
        <v>714</v>
      </c>
      <c r="B220" s="13" t="s">
        <v>649</v>
      </c>
      <c r="C220" s="13" t="s">
        <v>625</v>
      </c>
      <c r="D220" s="13" t="s">
        <v>596</v>
      </c>
      <c r="E220" s="13" t="s">
        <v>908</v>
      </c>
      <c r="F220" s="13" t="s">
        <v>602</v>
      </c>
      <c r="G220" s="23">
        <f t="shared" ref="G220" si="87">G221</f>
        <v>2107.9</v>
      </c>
    </row>
    <row r="221" spans="1:7" ht="30" customHeight="1">
      <c r="A221" s="14" t="s">
        <v>715</v>
      </c>
      <c r="B221" s="13" t="s">
        <v>649</v>
      </c>
      <c r="C221" s="13" t="s">
        <v>625</v>
      </c>
      <c r="D221" s="13" t="s">
        <v>596</v>
      </c>
      <c r="E221" s="13" t="s">
        <v>908</v>
      </c>
      <c r="F221" s="13" t="s">
        <v>603</v>
      </c>
      <c r="G221" s="23">
        <v>2107.9</v>
      </c>
    </row>
    <row r="222" spans="1:7" ht="30" customHeight="1">
      <c r="A222" s="14" t="s">
        <v>63</v>
      </c>
      <c r="B222" s="13" t="s">
        <v>649</v>
      </c>
      <c r="C222" s="13" t="s">
        <v>625</v>
      </c>
      <c r="D222" s="13" t="s">
        <v>596</v>
      </c>
      <c r="E222" s="13" t="s">
        <v>908</v>
      </c>
      <c r="F222" s="13" t="s">
        <v>618</v>
      </c>
      <c r="G222" s="23">
        <f t="shared" ref="G222" si="88">G223</f>
        <v>362</v>
      </c>
    </row>
    <row r="223" spans="1:7" ht="15" customHeight="1">
      <c r="A223" s="14" t="s">
        <v>64</v>
      </c>
      <c r="B223" s="13" t="s">
        <v>649</v>
      </c>
      <c r="C223" s="13" t="s">
        <v>625</v>
      </c>
      <c r="D223" s="13" t="s">
        <v>596</v>
      </c>
      <c r="E223" s="13" t="s">
        <v>908</v>
      </c>
      <c r="F223" s="13" t="s">
        <v>619</v>
      </c>
      <c r="G223" s="23">
        <v>362</v>
      </c>
    </row>
    <row r="224" spans="1:7" ht="15" customHeight="1">
      <c r="A224" s="14" t="s">
        <v>909</v>
      </c>
      <c r="B224" s="13" t="s">
        <v>649</v>
      </c>
      <c r="C224" s="13" t="s">
        <v>625</v>
      </c>
      <c r="D224" s="13" t="s">
        <v>596</v>
      </c>
      <c r="E224" s="13" t="s">
        <v>910</v>
      </c>
      <c r="F224" s="5" t="s">
        <v>597</v>
      </c>
      <c r="G224" s="23">
        <f>G225</f>
        <v>501.1</v>
      </c>
    </row>
    <row r="225" spans="1:7" ht="30" customHeight="1">
      <c r="A225" s="14" t="s">
        <v>63</v>
      </c>
      <c r="B225" s="13" t="s">
        <v>649</v>
      </c>
      <c r="C225" s="13" t="s">
        <v>625</v>
      </c>
      <c r="D225" s="13" t="s">
        <v>596</v>
      </c>
      <c r="E225" s="13" t="s">
        <v>910</v>
      </c>
      <c r="F225" s="13" t="s">
        <v>618</v>
      </c>
      <c r="G225" s="23">
        <f t="shared" ref="G225" si="89">G226</f>
        <v>501.1</v>
      </c>
    </row>
    <row r="226" spans="1:7" ht="15" customHeight="1">
      <c r="A226" s="14" t="s">
        <v>64</v>
      </c>
      <c r="B226" s="13" t="s">
        <v>649</v>
      </c>
      <c r="C226" s="13" t="s">
        <v>625</v>
      </c>
      <c r="D226" s="13" t="s">
        <v>596</v>
      </c>
      <c r="E226" s="13" t="s">
        <v>910</v>
      </c>
      <c r="F226" s="13" t="s">
        <v>619</v>
      </c>
      <c r="G226" s="23">
        <v>501.1</v>
      </c>
    </row>
    <row r="227" spans="1:7" ht="15" customHeight="1">
      <c r="A227" s="14" t="s">
        <v>230</v>
      </c>
      <c r="B227" s="13" t="s">
        <v>649</v>
      </c>
      <c r="C227" s="13" t="s">
        <v>625</v>
      </c>
      <c r="D227" s="13" t="s">
        <v>596</v>
      </c>
      <c r="E227" s="13" t="s">
        <v>231</v>
      </c>
      <c r="F227" s="6" t="s">
        <v>597</v>
      </c>
      <c r="G227" s="23">
        <f t="shared" ref="G227:G230" si="90">G228</f>
        <v>459926.7</v>
      </c>
    </row>
    <row r="228" spans="1:7" ht="42" customHeight="1">
      <c r="A228" s="14" t="s">
        <v>393</v>
      </c>
      <c r="B228" s="13" t="s">
        <v>649</v>
      </c>
      <c r="C228" s="13" t="s">
        <v>625</v>
      </c>
      <c r="D228" s="13" t="s">
        <v>596</v>
      </c>
      <c r="E228" s="13" t="s">
        <v>394</v>
      </c>
      <c r="F228" s="6" t="s">
        <v>597</v>
      </c>
      <c r="G228" s="23">
        <f t="shared" si="90"/>
        <v>459926.7</v>
      </c>
    </row>
    <row r="229" spans="1:7" ht="43.5" customHeight="1">
      <c r="A229" s="14" t="s">
        <v>395</v>
      </c>
      <c r="B229" s="13" t="s">
        <v>649</v>
      </c>
      <c r="C229" s="13" t="s">
        <v>625</v>
      </c>
      <c r="D229" s="13" t="s">
        <v>596</v>
      </c>
      <c r="E229" s="13" t="s">
        <v>396</v>
      </c>
      <c r="F229" s="5" t="s">
        <v>597</v>
      </c>
      <c r="G229" s="23">
        <f t="shared" si="90"/>
        <v>459926.7</v>
      </c>
    </row>
    <row r="230" spans="1:7" ht="15" customHeight="1">
      <c r="A230" s="14" t="s">
        <v>23</v>
      </c>
      <c r="B230" s="13" t="s">
        <v>649</v>
      </c>
      <c r="C230" s="13" t="s">
        <v>625</v>
      </c>
      <c r="D230" s="13" t="s">
        <v>596</v>
      </c>
      <c r="E230" s="13" t="s">
        <v>396</v>
      </c>
      <c r="F230" s="13" t="s">
        <v>607</v>
      </c>
      <c r="G230" s="23">
        <f t="shared" si="90"/>
        <v>459926.7</v>
      </c>
    </row>
    <row r="231" spans="1:7" ht="30" customHeight="1">
      <c r="A231" s="14" t="s">
        <v>397</v>
      </c>
      <c r="B231" s="13" t="s">
        <v>649</v>
      </c>
      <c r="C231" s="13" t="s">
        <v>625</v>
      </c>
      <c r="D231" s="13" t="s">
        <v>596</v>
      </c>
      <c r="E231" s="13" t="s">
        <v>396</v>
      </c>
      <c r="F231" s="13" t="s">
        <v>635</v>
      </c>
      <c r="G231" s="23">
        <v>459926.7</v>
      </c>
    </row>
    <row r="232" spans="1:7" ht="15" customHeight="1">
      <c r="A232" s="14" t="s">
        <v>398</v>
      </c>
      <c r="B232" s="13" t="s">
        <v>649</v>
      </c>
      <c r="C232" s="13" t="s">
        <v>625</v>
      </c>
      <c r="D232" s="13" t="s">
        <v>598</v>
      </c>
      <c r="E232" s="5" t="s">
        <v>597</v>
      </c>
      <c r="F232" s="5" t="s">
        <v>597</v>
      </c>
      <c r="G232" s="23">
        <f t="shared" ref="G232:G234" si="91">G233</f>
        <v>15171.2</v>
      </c>
    </row>
    <row r="233" spans="1:7" ht="15" customHeight="1">
      <c r="A233" s="14" t="s">
        <v>399</v>
      </c>
      <c r="B233" s="13" t="s">
        <v>649</v>
      </c>
      <c r="C233" s="13" t="s">
        <v>625</v>
      </c>
      <c r="D233" s="13" t="s">
        <v>598</v>
      </c>
      <c r="E233" s="13" t="s">
        <v>400</v>
      </c>
      <c r="F233" s="6" t="s">
        <v>597</v>
      </c>
      <c r="G233" s="23">
        <f t="shared" si="91"/>
        <v>15171.2</v>
      </c>
    </row>
    <row r="234" spans="1:7" ht="15" customHeight="1">
      <c r="A234" s="14" t="s">
        <v>79</v>
      </c>
      <c r="B234" s="13" t="s">
        <v>649</v>
      </c>
      <c r="C234" s="13" t="s">
        <v>625</v>
      </c>
      <c r="D234" s="13" t="s">
        <v>598</v>
      </c>
      <c r="E234" s="13" t="s">
        <v>401</v>
      </c>
      <c r="F234" s="6" t="s">
        <v>597</v>
      </c>
      <c r="G234" s="23">
        <f t="shared" si="91"/>
        <v>15171.2</v>
      </c>
    </row>
    <row r="235" spans="1:7" ht="32.25" customHeight="1">
      <c r="A235" s="14" t="s">
        <v>63</v>
      </c>
      <c r="B235" s="13" t="s">
        <v>649</v>
      </c>
      <c r="C235" s="13" t="s">
        <v>625</v>
      </c>
      <c r="D235" s="13" t="s">
        <v>598</v>
      </c>
      <c r="E235" s="13" t="s">
        <v>401</v>
      </c>
      <c r="F235" s="13" t="s">
        <v>618</v>
      </c>
      <c r="G235" s="23">
        <f t="shared" ref="G235" si="92">G236+G237</f>
        <v>15171.2</v>
      </c>
    </row>
    <row r="236" spans="1:7" ht="15" customHeight="1">
      <c r="A236" s="14" t="s">
        <v>64</v>
      </c>
      <c r="B236" s="13" t="s">
        <v>649</v>
      </c>
      <c r="C236" s="13" t="s">
        <v>625</v>
      </c>
      <c r="D236" s="13" t="s">
        <v>598</v>
      </c>
      <c r="E236" s="13" t="s">
        <v>401</v>
      </c>
      <c r="F236" s="13" t="s">
        <v>619</v>
      </c>
      <c r="G236" s="23">
        <v>9400</v>
      </c>
    </row>
    <row r="237" spans="1:7" ht="15" customHeight="1">
      <c r="A237" s="14" t="s">
        <v>116</v>
      </c>
      <c r="B237" s="13" t="s">
        <v>649</v>
      </c>
      <c r="C237" s="13" t="s">
        <v>625</v>
      </c>
      <c r="D237" s="13" t="s">
        <v>598</v>
      </c>
      <c r="E237" s="13" t="s">
        <v>401</v>
      </c>
      <c r="F237" s="13" t="s">
        <v>629</v>
      </c>
      <c r="G237" s="23">
        <v>5771.2</v>
      </c>
    </row>
    <row r="238" spans="1:7" ht="15" customHeight="1">
      <c r="A238" s="14" t="s">
        <v>402</v>
      </c>
      <c r="B238" s="13" t="s">
        <v>649</v>
      </c>
      <c r="C238" s="13" t="s">
        <v>625</v>
      </c>
      <c r="D238" s="13" t="s">
        <v>606</v>
      </c>
      <c r="E238" s="5" t="s">
        <v>597</v>
      </c>
      <c r="F238" s="5" t="s">
        <v>597</v>
      </c>
      <c r="G238" s="23">
        <f t="shared" ref="G238:G241" si="93">G239</f>
        <v>23018.400000000001</v>
      </c>
    </row>
    <row r="239" spans="1:7" ht="15" customHeight="1">
      <c r="A239" s="14" t="s">
        <v>403</v>
      </c>
      <c r="B239" s="13" t="s">
        <v>649</v>
      </c>
      <c r="C239" s="13" t="s">
        <v>625</v>
      </c>
      <c r="D239" s="13" t="s">
        <v>606</v>
      </c>
      <c r="E239" s="13" t="s">
        <v>404</v>
      </c>
      <c r="F239" s="6" t="s">
        <v>597</v>
      </c>
      <c r="G239" s="23">
        <f t="shared" si="93"/>
        <v>23018.400000000001</v>
      </c>
    </row>
    <row r="240" spans="1:7" ht="15" customHeight="1">
      <c r="A240" s="14" t="s">
        <v>79</v>
      </c>
      <c r="B240" s="13" t="s">
        <v>649</v>
      </c>
      <c r="C240" s="13" t="s">
        <v>625</v>
      </c>
      <c r="D240" s="13" t="s">
        <v>606</v>
      </c>
      <c r="E240" s="13" t="s">
        <v>405</v>
      </c>
      <c r="F240" s="6" t="s">
        <v>597</v>
      </c>
      <c r="G240" s="23">
        <f t="shared" si="93"/>
        <v>23018.400000000001</v>
      </c>
    </row>
    <row r="241" spans="1:7" ht="30" customHeight="1">
      <c r="A241" s="14" t="s">
        <v>63</v>
      </c>
      <c r="B241" s="13" t="s">
        <v>649</v>
      </c>
      <c r="C241" s="13" t="s">
        <v>625</v>
      </c>
      <c r="D241" s="13" t="s">
        <v>606</v>
      </c>
      <c r="E241" s="13" t="s">
        <v>405</v>
      </c>
      <c r="F241" s="13" t="s">
        <v>618</v>
      </c>
      <c r="G241" s="23">
        <f t="shared" si="93"/>
        <v>23018.400000000001</v>
      </c>
    </row>
    <row r="242" spans="1:7" ht="15" customHeight="1">
      <c r="A242" s="14" t="s">
        <v>64</v>
      </c>
      <c r="B242" s="13" t="s">
        <v>649</v>
      </c>
      <c r="C242" s="13" t="s">
        <v>625</v>
      </c>
      <c r="D242" s="13" t="s">
        <v>606</v>
      </c>
      <c r="E242" s="13" t="s">
        <v>405</v>
      </c>
      <c r="F242" s="13" t="s">
        <v>619</v>
      </c>
      <c r="G242" s="23">
        <v>23018.400000000001</v>
      </c>
    </row>
    <row r="243" spans="1:7" ht="18" customHeight="1">
      <c r="A243" s="14" t="s">
        <v>406</v>
      </c>
      <c r="B243" s="13" t="s">
        <v>649</v>
      </c>
      <c r="C243" s="13" t="s">
        <v>625</v>
      </c>
      <c r="D243" s="13" t="s">
        <v>609</v>
      </c>
      <c r="E243" s="5" t="s">
        <v>597</v>
      </c>
      <c r="F243" s="5" t="s">
        <v>597</v>
      </c>
      <c r="G243" s="23">
        <f t="shared" ref="G243" si="94">G244+G252</f>
        <v>63631.599999999991</v>
      </c>
    </row>
    <row r="244" spans="1:7" ht="15" customHeight="1">
      <c r="A244" s="14" t="s">
        <v>407</v>
      </c>
      <c r="B244" s="13" t="s">
        <v>649</v>
      </c>
      <c r="C244" s="13" t="s">
        <v>625</v>
      </c>
      <c r="D244" s="13" t="s">
        <v>609</v>
      </c>
      <c r="E244" s="13" t="s">
        <v>408</v>
      </c>
      <c r="F244" s="6" t="s">
        <v>597</v>
      </c>
      <c r="G244" s="23">
        <f t="shared" ref="G244" si="95">G245</f>
        <v>43142.999999999993</v>
      </c>
    </row>
    <row r="245" spans="1:7" ht="15" customHeight="1">
      <c r="A245" s="14" t="s">
        <v>79</v>
      </c>
      <c r="B245" s="13" t="s">
        <v>649</v>
      </c>
      <c r="C245" s="13" t="s">
        <v>625</v>
      </c>
      <c r="D245" s="13" t="s">
        <v>609</v>
      </c>
      <c r="E245" s="13" t="s">
        <v>409</v>
      </c>
      <c r="F245" s="6" t="s">
        <v>597</v>
      </c>
      <c r="G245" s="23">
        <f t="shared" ref="G245" si="96">G246+G248+G250</f>
        <v>43142.999999999993</v>
      </c>
    </row>
    <row r="246" spans="1:7" ht="60" customHeight="1">
      <c r="A246" s="14" t="s">
        <v>712</v>
      </c>
      <c r="B246" s="13" t="s">
        <v>649</v>
      </c>
      <c r="C246" s="13" t="s">
        <v>625</v>
      </c>
      <c r="D246" s="13" t="s">
        <v>609</v>
      </c>
      <c r="E246" s="13" t="s">
        <v>409</v>
      </c>
      <c r="F246" s="13" t="s">
        <v>599</v>
      </c>
      <c r="G246" s="23">
        <f t="shared" ref="G246" si="97">G247</f>
        <v>35303.1</v>
      </c>
    </row>
    <row r="247" spans="1:7" ht="15" customHeight="1">
      <c r="A247" s="14" t="s">
        <v>68</v>
      </c>
      <c r="B247" s="13" t="s">
        <v>649</v>
      </c>
      <c r="C247" s="13" t="s">
        <v>625</v>
      </c>
      <c r="D247" s="13" t="s">
        <v>609</v>
      </c>
      <c r="E247" s="13" t="s">
        <v>409</v>
      </c>
      <c r="F247" s="13" t="s">
        <v>620</v>
      </c>
      <c r="G247" s="23">
        <v>35303.1</v>
      </c>
    </row>
    <row r="248" spans="1:7" ht="30" customHeight="1">
      <c r="A248" s="14" t="s">
        <v>714</v>
      </c>
      <c r="B248" s="13" t="s">
        <v>649</v>
      </c>
      <c r="C248" s="13" t="s">
        <v>625</v>
      </c>
      <c r="D248" s="13" t="s">
        <v>609</v>
      </c>
      <c r="E248" s="13" t="s">
        <v>409</v>
      </c>
      <c r="F248" s="13" t="s">
        <v>602</v>
      </c>
      <c r="G248" s="23">
        <f t="shared" ref="G248" si="98">G249</f>
        <v>7514.2</v>
      </c>
    </row>
    <row r="249" spans="1:7" ht="30" customHeight="1">
      <c r="A249" s="14" t="s">
        <v>715</v>
      </c>
      <c r="B249" s="13" t="s">
        <v>649</v>
      </c>
      <c r="C249" s="13" t="s">
        <v>625</v>
      </c>
      <c r="D249" s="13" t="s">
        <v>609</v>
      </c>
      <c r="E249" s="13" t="s">
        <v>409</v>
      </c>
      <c r="F249" s="13" t="s">
        <v>603</v>
      </c>
      <c r="G249" s="23">
        <v>7514.2</v>
      </c>
    </row>
    <row r="250" spans="1:7" ht="15" customHeight="1">
      <c r="A250" s="14" t="s">
        <v>14</v>
      </c>
      <c r="B250" s="13" t="s">
        <v>649</v>
      </c>
      <c r="C250" s="13" t="s">
        <v>625</v>
      </c>
      <c r="D250" s="13" t="s">
        <v>609</v>
      </c>
      <c r="E250" s="13" t="s">
        <v>409</v>
      </c>
      <c r="F250" s="13" t="s">
        <v>604</v>
      </c>
      <c r="G250" s="23">
        <f t="shared" ref="G250" si="99">G251</f>
        <v>325.7</v>
      </c>
    </row>
    <row r="251" spans="1:7" ht="15" customHeight="1">
      <c r="A251" s="14" t="s">
        <v>15</v>
      </c>
      <c r="B251" s="13" t="s">
        <v>649</v>
      </c>
      <c r="C251" s="13" t="s">
        <v>625</v>
      </c>
      <c r="D251" s="13" t="s">
        <v>609</v>
      </c>
      <c r="E251" s="13" t="s">
        <v>409</v>
      </c>
      <c r="F251" s="13" t="s">
        <v>605</v>
      </c>
      <c r="G251" s="23">
        <v>325.7</v>
      </c>
    </row>
    <row r="252" spans="1:7" ht="15" customHeight="1">
      <c r="A252" s="14" t="s">
        <v>410</v>
      </c>
      <c r="B252" s="13" t="s">
        <v>649</v>
      </c>
      <c r="C252" s="13" t="s">
        <v>625</v>
      </c>
      <c r="D252" s="13" t="s">
        <v>609</v>
      </c>
      <c r="E252" s="13" t="s">
        <v>411</v>
      </c>
      <c r="F252" s="6" t="s">
        <v>597</v>
      </c>
      <c r="G252" s="23">
        <f t="shared" ref="G252:G254" si="100">G253</f>
        <v>20488.599999999999</v>
      </c>
    </row>
    <row r="253" spans="1:7" ht="15" customHeight="1">
      <c r="A253" s="14" t="s">
        <v>79</v>
      </c>
      <c r="B253" s="13" t="s">
        <v>649</v>
      </c>
      <c r="C253" s="13" t="s">
        <v>625</v>
      </c>
      <c r="D253" s="13" t="s">
        <v>609</v>
      </c>
      <c r="E253" s="13" t="s">
        <v>412</v>
      </c>
      <c r="F253" s="6" t="s">
        <v>597</v>
      </c>
      <c r="G253" s="23">
        <f t="shared" si="100"/>
        <v>20488.599999999999</v>
      </c>
    </row>
    <row r="254" spans="1:7" ht="30" customHeight="1">
      <c r="A254" s="14" t="s">
        <v>63</v>
      </c>
      <c r="B254" s="13" t="s">
        <v>649</v>
      </c>
      <c r="C254" s="13" t="s">
        <v>625</v>
      </c>
      <c r="D254" s="13" t="s">
        <v>609</v>
      </c>
      <c r="E254" s="13" t="s">
        <v>412</v>
      </c>
      <c r="F254" s="13" t="s">
        <v>618</v>
      </c>
      <c r="G254" s="23">
        <f t="shared" si="100"/>
        <v>20488.599999999999</v>
      </c>
    </row>
    <row r="255" spans="1:7" ht="15" customHeight="1">
      <c r="A255" s="14" t="s">
        <v>64</v>
      </c>
      <c r="B255" s="13" t="s">
        <v>649</v>
      </c>
      <c r="C255" s="13" t="s">
        <v>625</v>
      </c>
      <c r="D255" s="13" t="s">
        <v>609</v>
      </c>
      <c r="E255" s="13" t="s">
        <v>412</v>
      </c>
      <c r="F255" s="13" t="s">
        <v>619</v>
      </c>
      <c r="G255" s="23">
        <v>20488.599999999999</v>
      </c>
    </row>
    <row r="256" spans="1:7" ht="30" customHeight="1">
      <c r="A256" s="14" t="s">
        <v>413</v>
      </c>
      <c r="B256" s="13" t="s">
        <v>649</v>
      </c>
      <c r="C256" s="13" t="s">
        <v>625</v>
      </c>
      <c r="D256" s="13" t="s">
        <v>611</v>
      </c>
      <c r="E256" s="5" t="s">
        <v>597</v>
      </c>
      <c r="F256" s="5" t="s">
        <v>597</v>
      </c>
      <c r="G256" s="23">
        <f t="shared" ref="G256:G257" si="101">G257</f>
        <v>38517.5</v>
      </c>
    </row>
    <row r="257" spans="1:7" ht="15" customHeight="1">
      <c r="A257" s="14" t="s">
        <v>414</v>
      </c>
      <c r="B257" s="13" t="s">
        <v>649</v>
      </c>
      <c r="C257" s="13" t="s">
        <v>625</v>
      </c>
      <c r="D257" s="13" t="s">
        <v>611</v>
      </c>
      <c r="E257" s="13" t="s">
        <v>415</v>
      </c>
      <c r="F257" s="6" t="s">
        <v>597</v>
      </c>
      <c r="G257" s="23">
        <f t="shared" si="101"/>
        <v>38517.5</v>
      </c>
    </row>
    <row r="258" spans="1:7" ht="15" customHeight="1">
      <c r="A258" s="14" t="s">
        <v>79</v>
      </c>
      <c r="B258" s="13" t="s">
        <v>649</v>
      </c>
      <c r="C258" s="13" t="s">
        <v>625</v>
      </c>
      <c r="D258" s="13" t="s">
        <v>611</v>
      </c>
      <c r="E258" s="13" t="s">
        <v>416</v>
      </c>
      <c r="F258" s="6" t="s">
        <v>597</v>
      </c>
      <c r="G258" s="23">
        <f t="shared" ref="G258" si="102">G259+G261+G263+G265</f>
        <v>38517.5</v>
      </c>
    </row>
    <row r="259" spans="1:7" ht="60" customHeight="1">
      <c r="A259" s="14" t="s">
        <v>712</v>
      </c>
      <c r="B259" s="13" t="s">
        <v>649</v>
      </c>
      <c r="C259" s="13" t="s">
        <v>625</v>
      </c>
      <c r="D259" s="13" t="s">
        <v>611</v>
      </c>
      <c r="E259" s="13" t="s">
        <v>416</v>
      </c>
      <c r="F259" s="13" t="s">
        <v>599</v>
      </c>
      <c r="G259" s="23">
        <f t="shared" ref="G259" si="103">G260</f>
        <v>24296.5</v>
      </c>
    </row>
    <row r="260" spans="1:7" ht="15" customHeight="1">
      <c r="A260" s="14" t="s">
        <v>68</v>
      </c>
      <c r="B260" s="13" t="s">
        <v>649</v>
      </c>
      <c r="C260" s="13" t="s">
        <v>625</v>
      </c>
      <c r="D260" s="13" t="s">
        <v>611</v>
      </c>
      <c r="E260" s="13" t="s">
        <v>416</v>
      </c>
      <c r="F260" s="13" t="s">
        <v>620</v>
      </c>
      <c r="G260" s="23">
        <v>24296.5</v>
      </c>
    </row>
    <row r="261" spans="1:7" ht="30" customHeight="1">
      <c r="A261" s="14" t="s">
        <v>714</v>
      </c>
      <c r="B261" s="13" t="s">
        <v>649</v>
      </c>
      <c r="C261" s="13" t="s">
        <v>625</v>
      </c>
      <c r="D261" s="13" t="s">
        <v>611</v>
      </c>
      <c r="E261" s="13" t="s">
        <v>416</v>
      </c>
      <c r="F261" s="13" t="s">
        <v>602</v>
      </c>
      <c r="G261" s="23">
        <f t="shared" ref="G261" si="104">G262</f>
        <v>7322.2</v>
      </c>
    </row>
    <row r="262" spans="1:7" ht="30" customHeight="1">
      <c r="A262" s="14" t="s">
        <v>715</v>
      </c>
      <c r="B262" s="13" t="s">
        <v>649</v>
      </c>
      <c r="C262" s="13" t="s">
        <v>625</v>
      </c>
      <c r="D262" s="13" t="s">
        <v>611</v>
      </c>
      <c r="E262" s="13" t="s">
        <v>416</v>
      </c>
      <c r="F262" s="13" t="s">
        <v>603</v>
      </c>
      <c r="G262" s="23">
        <v>7322.2</v>
      </c>
    </row>
    <row r="263" spans="1:7" ht="15" customHeight="1">
      <c r="A263" s="14" t="s">
        <v>44</v>
      </c>
      <c r="B263" s="13" t="s">
        <v>649</v>
      </c>
      <c r="C263" s="13" t="s">
        <v>625</v>
      </c>
      <c r="D263" s="13" t="s">
        <v>611</v>
      </c>
      <c r="E263" s="13" t="s">
        <v>416</v>
      </c>
      <c r="F263" s="13" t="s">
        <v>612</v>
      </c>
      <c r="G263" s="23">
        <f t="shared" ref="G263" si="105">G264</f>
        <v>6015</v>
      </c>
    </row>
    <row r="264" spans="1:7" ht="30" customHeight="1">
      <c r="A264" s="14" t="s">
        <v>78</v>
      </c>
      <c r="B264" s="13" t="s">
        <v>649</v>
      </c>
      <c r="C264" s="13" t="s">
        <v>625</v>
      </c>
      <c r="D264" s="13" t="s">
        <v>611</v>
      </c>
      <c r="E264" s="13" t="s">
        <v>416</v>
      </c>
      <c r="F264" s="13" t="s">
        <v>623</v>
      </c>
      <c r="G264" s="23">
        <v>6015</v>
      </c>
    </row>
    <row r="265" spans="1:7" ht="15" customHeight="1">
      <c r="A265" s="14" t="s">
        <v>14</v>
      </c>
      <c r="B265" s="13" t="s">
        <v>649</v>
      </c>
      <c r="C265" s="13" t="s">
        <v>625</v>
      </c>
      <c r="D265" s="13" t="s">
        <v>611</v>
      </c>
      <c r="E265" s="13" t="s">
        <v>416</v>
      </c>
      <c r="F265" s="13" t="s">
        <v>604</v>
      </c>
      <c r="G265" s="23">
        <f t="shared" ref="G265" si="106">G266</f>
        <v>883.8</v>
      </c>
    </row>
    <row r="266" spans="1:7" ht="15" customHeight="1">
      <c r="A266" s="14" t="s">
        <v>15</v>
      </c>
      <c r="B266" s="13" t="s">
        <v>649</v>
      </c>
      <c r="C266" s="13" t="s">
        <v>625</v>
      </c>
      <c r="D266" s="13" t="s">
        <v>611</v>
      </c>
      <c r="E266" s="13" t="s">
        <v>416</v>
      </c>
      <c r="F266" s="13" t="s">
        <v>605</v>
      </c>
      <c r="G266" s="23">
        <v>883.8</v>
      </c>
    </row>
    <row r="267" spans="1:7" ht="15" customHeight="1">
      <c r="A267" s="14" t="s">
        <v>417</v>
      </c>
      <c r="B267" s="13" t="s">
        <v>649</v>
      </c>
      <c r="C267" s="13" t="s">
        <v>625</v>
      </c>
      <c r="D267" s="13" t="s">
        <v>625</v>
      </c>
      <c r="E267" s="5" t="s">
        <v>597</v>
      </c>
      <c r="F267" s="5" t="s">
        <v>597</v>
      </c>
      <c r="G267" s="23">
        <f>G268+G274+G284+G294+G307+G315+G320</f>
        <v>5700214.0000000009</v>
      </c>
    </row>
    <row r="268" spans="1:7" ht="15" customHeight="1">
      <c r="A268" s="14" t="s">
        <v>61</v>
      </c>
      <c r="B268" s="13" t="s">
        <v>649</v>
      </c>
      <c r="C268" s="13" t="s">
        <v>625</v>
      </c>
      <c r="D268" s="13" t="s">
        <v>625</v>
      </c>
      <c r="E268" s="13" t="s">
        <v>62</v>
      </c>
      <c r="F268" s="6" t="s">
        <v>597</v>
      </c>
      <c r="G268" s="23">
        <f t="shared" ref="G268" si="107">G269</f>
        <v>2690.7999999999997</v>
      </c>
    </row>
    <row r="269" spans="1:7" ht="30" customHeight="1">
      <c r="A269" s="14" t="s">
        <v>418</v>
      </c>
      <c r="B269" s="13" t="s">
        <v>649</v>
      </c>
      <c r="C269" s="13" t="s">
        <v>625</v>
      </c>
      <c r="D269" s="13" t="s">
        <v>625</v>
      </c>
      <c r="E269" s="13" t="s">
        <v>911</v>
      </c>
      <c r="F269" s="6" t="s">
        <v>597</v>
      </c>
      <c r="G269" s="23">
        <f t="shared" ref="G269" si="108">G270+G272</f>
        <v>2690.7999999999997</v>
      </c>
    </row>
    <row r="270" spans="1:7" ht="60" customHeight="1">
      <c r="A270" s="14" t="s">
        <v>712</v>
      </c>
      <c r="B270" s="13" t="s">
        <v>649</v>
      </c>
      <c r="C270" s="13" t="s">
        <v>625</v>
      </c>
      <c r="D270" s="13" t="s">
        <v>625</v>
      </c>
      <c r="E270" s="13" t="s">
        <v>911</v>
      </c>
      <c r="F270" s="13" t="s">
        <v>599</v>
      </c>
      <c r="G270" s="23">
        <f t="shared" ref="G270" si="109">G271</f>
        <v>2265.6999999999998</v>
      </c>
    </row>
    <row r="271" spans="1:7" ht="34.5" customHeight="1">
      <c r="A271" s="14" t="s">
        <v>713</v>
      </c>
      <c r="B271" s="13" t="s">
        <v>649</v>
      </c>
      <c r="C271" s="13" t="s">
        <v>625</v>
      </c>
      <c r="D271" s="13" t="s">
        <v>625</v>
      </c>
      <c r="E271" s="13" t="s">
        <v>911</v>
      </c>
      <c r="F271" s="13" t="s">
        <v>600</v>
      </c>
      <c r="G271" s="23">
        <v>2265.6999999999998</v>
      </c>
    </row>
    <row r="272" spans="1:7" ht="35.25" customHeight="1">
      <c r="A272" s="14" t="s">
        <v>714</v>
      </c>
      <c r="B272" s="13" t="s">
        <v>649</v>
      </c>
      <c r="C272" s="13" t="s">
        <v>625</v>
      </c>
      <c r="D272" s="13" t="s">
        <v>625</v>
      </c>
      <c r="E272" s="13" t="s">
        <v>911</v>
      </c>
      <c r="F272" s="13" t="s">
        <v>602</v>
      </c>
      <c r="G272" s="23">
        <f t="shared" ref="G272" si="110">G273</f>
        <v>425.1</v>
      </c>
    </row>
    <row r="273" spans="1:7" ht="37.5" customHeight="1">
      <c r="A273" s="14" t="s">
        <v>715</v>
      </c>
      <c r="B273" s="13" t="s">
        <v>649</v>
      </c>
      <c r="C273" s="13" t="s">
        <v>625</v>
      </c>
      <c r="D273" s="13" t="s">
        <v>625</v>
      </c>
      <c r="E273" s="13" t="s">
        <v>911</v>
      </c>
      <c r="F273" s="13" t="s">
        <v>603</v>
      </c>
      <c r="G273" s="23">
        <v>425.1</v>
      </c>
    </row>
    <row r="274" spans="1:7" ht="51" customHeight="1">
      <c r="A274" s="14" t="s">
        <v>7</v>
      </c>
      <c r="B274" s="13" t="s">
        <v>649</v>
      </c>
      <c r="C274" s="13" t="s">
        <v>625</v>
      </c>
      <c r="D274" s="13" t="s">
        <v>625</v>
      </c>
      <c r="E274" s="13" t="s">
        <v>8</v>
      </c>
      <c r="F274" s="6" t="s">
        <v>597</v>
      </c>
      <c r="G274" s="23">
        <f t="shared" ref="G274" si="111">G275</f>
        <v>42142.700000000004</v>
      </c>
    </row>
    <row r="275" spans="1:7" ht="15" customHeight="1">
      <c r="A275" s="14" t="s">
        <v>12</v>
      </c>
      <c r="B275" s="13" t="s">
        <v>649</v>
      </c>
      <c r="C275" s="13" t="s">
        <v>625</v>
      </c>
      <c r="D275" s="13" t="s">
        <v>625</v>
      </c>
      <c r="E275" s="13" t="s">
        <v>13</v>
      </c>
      <c r="F275" s="6" t="s">
        <v>597</v>
      </c>
      <c r="G275" s="23">
        <f t="shared" ref="G275" si="112">G276+G278+G280+G282</f>
        <v>42142.700000000004</v>
      </c>
    </row>
    <row r="276" spans="1:7" ht="63" customHeight="1">
      <c r="A276" s="14" t="s">
        <v>712</v>
      </c>
      <c r="B276" s="13" t="s">
        <v>649</v>
      </c>
      <c r="C276" s="13" t="s">
        <v>625</v>
      </c>
      <c r="D276" s="13" t="s">
        <v>625</v>
      </c>
      <c r="E276" s="13" t="s">
        <v>13</v>
      </c>
      <c r="F276" s="13" t="s">
        <v>599</v>
      </c>
      <c r="G276" s="23">
        <f t="shared" ref="G276" si="113">G277</f>
        <v>40400.400000000001</v>
      </c>
    </row>
    <row r="277" spans="1:7" ht="30.75" customHeight="1">
      <c r="A277" s="14" t="s">
        <v>713</v>
      </c>
      <c r="B277" s="13" t="s">
        <v>649</v>
      </c>
      <c r="C277" s="13" t="s">
        <v>625</v>
      </c>
      <c r="D277" s="13" t="s">
        <v>625</v>
      </c>
      <c r="E277" s="13" t="s">
        <v>13</v>
      </c>
      <c r="F277" s="13" t="s">
        <v>600</v>
      </c>
      <c r="G277" s="23">
        <v>40400.400000000001</v>
      </c>
    </row>
    <row r="278" spans="1:7" ht="30" customHeight="1">
      <c r="A278" s="14" t="s">
        <v>714</v>
      </c>
      <c r="B278" s="13" t="s">
        <v>649</v>
      </c>
      <c r="C278" s="13" t="s">
        <v>625</v>
      </c>
      <c r="D278" s="13" t="s">
        <v>625</v>
      </c>
      <c r="E278" s="13" t="s">
        <v>13</v>
      </c>
      <c r="F278" s="13" t="s">
        <v>602</v>
      </c>
      <c r="G278" s="23">
        <f t="shared" ref="G278" si="114">G279</f>
        <v>1708.9</v>
      </c>
    </row>
    <row r="279" spans="1:7" ht="30" customHeight="1">
      <c r="A279" s="14" t="s">
        <v>715</v>
      </c>
      <c r="B279" s="13" t="s">
        <v>649</v>
      </c>
      <c r="C279" s="13" t="s">
        <v>625</v>
      </c>
      <c r="D279" s="13" t="s">
        <v>625</v>
      </c>
      <c r="E279" s="13" t="s">
        <v>13</v>
      </c>
      <c r="F279" s="13" t="s">
        <v>603</v>
      </c>
      <c r="G279" s="23">
        <v>1708.9</v>
      </c>
    </row>
    <row r="280" spans="1:7" ht="15" customHeight="1">
      <c r="A280" s="14" t="s">
        <v>44</v>
      </c>
      <c r="B280" s="13" t="s">
        <v>649</v>
      </c>
      <c r="C280" s="13" t="s">
        <v>625</v>
      </c>
      <c r="D280" s="13" t="s">
        <v>625</v>
      </c>
      <c r="E280" s="13" t="s">
        <v>13</v>
      </c>
      <c r="F280" s="13" t="s">
        <v>612</v>
      </c>
      <c r="G280" s="23">
        <f t="shared" ref="G280" si="115">G281</f>
        <v>24</v>
      </c>
    </row>
    <row r="281" spans="1:7" ht="34.5" customHeight="1">
      <c r="A281" s="14" t="s">
        <v>78</v>
      </c>
      <c r="B281" s="13" t="s">
        <v>649</v>
      </c>
      <c r="C281" s="13" t="s">
        <v>625</v>
      </c>
      <c r="D281" s="13" t="s">
        <v>625</v>
      </c>
      <c r="E281" s="13" t="s">
        <v>13</v>
      </c>
      <c r="F281" s="13" t="s">
        <v>623</v>
      </c>
      <c r="G281" s="23">
        <v>24</v>
      </c>
    </row>
    <row r="282" spans="1:7" ht="15" customHeight="1">
      <c r="A282" s="14" t="s">
        <v>14</v>
      </c>
      <c r="B282" s="13" t="s">
        <v>649</v>
      </c>
      <c r="C282" s="13" t="s">
        <v>625</v>
      </c>
      <c r="D282" s="13" t="s">
        <v>625</v>
      </c>
      <c r="E282" s="13" t="s">
        <v>13</v>
      </c>
      <c r="F282" s="13" t="s">
        <v>604</v>
      </c>
      <c r="G282" s="23">
        <f t="shared" ref="G282" si="116">G283</f>
        <v>9.4</v>
      </c>
    </row>
    <row r="283" spans="1:7" ht="15" customHeight="1">
      <c r="A283" s="14" t="s">
        <v>15</v>
      </c>
      <c r="B283" s="13" t="s">
        <v>649</v>
      </c>
      <c r="C283" s="13" t="s">
        <v>625</v>
      </c>
      <c r="D283" s="13" t="s">
        <v>625</v>
      </c>
      <c r="E283" s="13" t="s">
        <v>13</v>
      </c>
      <c r="F283" s="13" t="s">
        <v>605</v>
      </c>
      <c r="G283" s="23">
        <v>9.4</v>
      </c>
    </row>
    <row r="284" spans="1:7" ht="30.75" customHeight="1">
      <c r="A284" s="14" t="s">
        <v>419</v>
      </c>
      <c r="B284" s="13" t="s">
        <v>649</v>
      </c>
      <c r="C284" s="13" t="s">
        <v>625</v>
      </c>
      <c r="D284" s="13" t="s">
        <v>625</v>
      </c>
      <c r="E284" s="13" t="s">
        <v>420</v>
      </c>
      <c r="F284" s="6" t="s">
        <v>597</v>
      </c>
      <c r="G284" s="23">
        <f t="shared" ref="G284" si="117">G285</f>
        <v>282239.3</v>
      </c>
    </row>
    <row r="285" spans="1:7" ht="15" customHeight="1">
      <c r="A285" s="14" t="s">
        <v>79</v>
      </c>
      <c r="B285" s="13" t="s">
        <v>649</v>
      </c>
      <c r="C285" s="13" t="s">
        <v>625</v>
      </c>
      <c r="D285" s="13" t="s">
        <v>625</v>
      </c>
      <c r="E285" s="13" t="s">
        <v>421</v>
      </c>
      <c r="F285" s="6" t="s">
        <v>597</v>
      </c>
      <c r="G285" s="23">
        <f t="shared" ref="G285" si="118">G286+G288+G290+G292</f>
        <v>282239.3</v>
      </c>
    </row>
    <row r="286" spans="1:7" ht="56.25" customHeight="1">
      <c r="A286" s="14" t="s">
        <v>712</v>
      </c>
      <c r="B286" s="13" t="s">
        <v>649</v>
      </c>
      <c r="C286" s="13" t="s">
        <v>625</v>
      </c>
      <c r="D286" s="13" t="s">
        <v>625</v>
      </c>
      <c r="E286" s="13" t="s">
        <v>421</v>
      </c>
      <c r="F286" s="13" t="s">
        <v>599</v>
      </c>
      <c r="G286" s="23">
        <f t="shared" ref="G286" si="119">G287</f>
        <v>58579.8</v>
      </c>
    </row>
    <row r="287" spans="1:7" ht="15" customHeight="1">
      <c r="A287" s="14" t="s">
        <v>68</v>
      </c>
      <c r="B287" s="13" t="s">
        <v>649</v>
      </c>
      <c r="C287" s="13" t="s">
        <v>625</v>
      </c>
      <c r="D287" s="13" t="s">
        <v>625</v>
      </c>
      <c r="E287" s="13" t="s">
        <v>421</v>
      </c>
      <c r="F287" s="13" t="s">
        <v>620</v>
      </c>
      <c r="G287" s="23">
        <v>58579.8</v>
      </c>
    </row>
    <row r="288" spans="1:7" ht="30" customHeight="1">
      <c r="A288" s="14" t="s">
        <v>714</v>
      </c>
      <c r="B288" s="13" t="s">
        <v>649</v>
      </c>
      <c r="C288" s="13" t="s">
        <v>625</v>
      </c>
      <c r="D288" s="13" t="s">
        <v>625</v>
      </c>
      <c r="E288" s="13" t="s">
        <v>421</v>
      </c>
      <c r="F288" s="13" t="s">
        <v>602</v>
      </c>
      <c r="G288" s="23">
        <f t="shared" ref="G288" si="120">G289</f>
        <v>62582.1</v>
      </c>
    </row>
    <row r="289" spans="1:7" ht="30" customHeight="1">
      <c r="A289" s="14" t="s">
        <v>715</v>
      </c>
      <c r="B289" s="13" t="s">
        <v>649</v>
      </c>
      <c r="C289" s="13" t="s">
        <v>625</v>
      </c>
      <c r="D289" s="13" t="s">
        <v>625</v>
      </c>
      <c r="E289" s="13" t="s">
        <v>421</v>
      </c>
      <c r="F289" s="13" t="s">
        <v>603</v>
      </c>
      <c r="G289" s="23">
        <v>62582.1</v>
      </c>
    </row>
    <row r="290" spans="1:7" ht="30" customHeight="1">
      <c r="A290" s="14" t="s">
        <v>63</v>
      </c>
      <c r="B290" s="13" t="s">
        <v>649</v>
      </c>
      <c r="C290" s="13" t="s">
        <v>625</v>
      </c>
      <c r="D290" s="13" t="s">
        <v>625</v>
      </c>
      <c r="E290" s="13" t="s">
        <v>421</v>
      </c>
      <c r="F290" s="13" t="s">
        <v>618</v>
      </c>
      <c r="G290" s="23">
        <f t="shared" ref="G290" si="121">G291</f>
        <v>159699.6</v>
      </c>
    </row>
    <row r="291" spans="1:7" ht="15" customHeight="1">
      <c r="A291" s="14" t="s">
        <v>64</v>
      </c>
      <c r="B291" s="13" t="s">
        <v>649</v>
      </c>
      <c r="C291" s="13" t="s">
        <v>625</v>
      </c>
      <c r="D291" s="13" t="s">
        <v>625</v>
      </c>
      <c r="E291" s="13" t="s">
        <v>421</v>
      </c>
      <c r="F291" s="13" t="s">
        <v>619</v>
      </c>
      <c r="G291" s="23">
        <v>159699.6</v>
      </c>
    </row>
    <row r="292" spans="1:7" ht="15" customHeight="1">
      <c r="A292" s="14" t="s">
        <v>14</v>
      </c>
      <c r="B292" s="13" t="s">
        <v>649</v>
      </c>
      <c r="C292" s="13" t="s">
        <v>625</v>
      </c>
      <c r="D292" s="13" t="s">
        <v>625</v>
      </c>
      <c r="E292" s="13" t="s">
        <v>421</v>
      </c>
      <c r="F292" s="13" t="s">
        <v>604</v>
      </c>
      <c r="G292" s="23">
        <f t="shared" ref="G292" si="122">G293</f>
        <v>1377.8</v>
      </c>
    </row>
    <row r="293" spans="1:7" ht="15" customHeight="1">
      <c r="A293" s="14" t="s">
        <v>15</v>
      </c>
      <c r="B293" s="13" t="s">
        <v>649</v>
      </c>
      <c r="C293" s="13" t="s">
        <v>625</v>
      </c>
      <c r="D293" s="13" t="s">
        <v>625</v>
      </c>
      <c r="E293" s="13" t="s">
        <v>421</v>
      </c>
      <c r="F293" s="13" t="s">
        <v>605</v>
      </c>
      <c r="G293" s="23">
        <v>1377.8</v>
      </c>
    </row>
    <row r="294" spans="1:7" ht="15" customHeight="1">
      <c r="A294" s="14" t="s">
        <v>390</v>
      </c>
      <c r="B294" s="13" t="s">
        <v>649</v>
      </c>
      <c r="C294" s="13" t="s">
        <v>625</v>
      </c>
      <c r="D294" s="13" t="s">
        <v>625</v>
      </c>
      <c r="E294" s="13" t="s">
        <v>391</v>
      </c>
      <c r="F294" s="6" t="s">
        <v>597</v>
      </c>
      <c r="G294" s="23">
        <f>G295+G298+G304+G301</f>
        <v>104191.2</v>
      </c>
    </row>
    <row r="295" spans="1:7" ht="30" customHeight="1">
      <c r="A295" s="14" t="s">
        <v>422</v>
      </c>
      <c r="B295" s="13" t="s">
        <v>649</v>
      </c>
      <c r="C295" s="13" t="s">
        <v>625</v>
      </c>
      <c r="D295" s="13" t="s">
        <v>625</v>
      </c>
      <c r="E295" s="13" t="s">
        <v>912</v>
      </c>
      <c r="F295" s="5" t="s">
        <v>597</v>
      </c>
      <c r="G295" s="23">
        <f t="shared" ref="G295:G296" si="123">G296</f>
        <v>55078.1</v>
      </c>
    </row>
    <row r="296" spans="1:7" ht="30" customHeight="1">
      <c r="A296" s="14" t="s">
        <v>714</v>
      </c>
      <c r="B296" s="13" t="s">
        <v>649</v>
      </c>
      <c r="C296" s="13" t="s">
        <v>625</v>
      </c>
      <c r="D296" s="13" t="s">
        <v>625</v>
      </c>
      <c r="E296" s="13" t="s">
        <v>912</v>
      </c>
      <c r="F296" s="13" t="s">
        <v>602</v>
      </c>
      <c r="G296" s="23">
        <f t="shared" si="123"/>
        <v>55078.1</v>
      </c>
    </row>
    <row r="297" spans="1:7" ht="30" customHeight="1">
      <c r="A297" s="14" t="s">
        <v>715</v>
      </c>
      <c r="B297" s="13" t="s">
        <v>649</v>
      </c>
      <c r="C297" s="13" t="s">
        <v>625</v>
      </c>
      <c r="D297" s="13" t="s">
        <v>625</v>
      </c>
      <c r="E297" s="13" t="s">
        <v>912</v>
      </c>
      <c r="F297" s="13" t="s">
        <v>603</v>
      </c>
      <c r="G297" s="23">
        <v>55078.1</v>
      </c>
    </row>
    <row r="298" spans="1:7" ht="96.75" customHeight="1">
      <c r="A298" s="14" t="s">
        <v>913</v>
      </c>
      <c r="B298" s="13" t="s">
        <v>649</v>
      </c>
      <c r="C298" s="13" t="s">
        <v>625</v>
      </c>
      <c r="D298" s="13" t="s">
        <v>625</v>
      </c>
      <c r="E298" s="13" t="s">
        <v>914</v>
      </c>
      <c r="F298" s="5" t="s">
        <v>597</v>
      </c>
      <c r="G298" s="23">
        <f t="shared" ref="G298:G299" si="124">G299</f>
        <v>4642.1000000000004</v>
      </c>
    </row>
    <row r="299" spans="1:7" ht="30" customHeight="1">
      <c r="A299" s="14" t="s">
        <v>714</v>
      </c>
      <c r="B299" s="13" t="s">
        <v>649</v>
      </c>
      <c r="C299" s="13" t="s">
        <v>625</v>
      </c>
      <c r="D299" s="13" t="s">
        <v>625</v>
      </c>
      <c r="E299" s="13" t="s">
        <v>914</v>
      </c>
      <c r="F299" s="13" t="s">
        <v>602</v>
      </c>
      <c r="G299" s="23">
        <f t="shared" si="124"/>
        <v>4642.1000000000004</v>
      </c>
    </row>
    <row r="300" spans="1:7" ht="30" customHeight="1">
      <c r="A300" s="14" t="s">
        <v>715</v>
      </c>
      <c r="B300" s="13" t="s">
        <v>649</v>
      </c>
      <c r="C300" s="13" t="s">
        <v>625</v>
      </c>
      <c r="D300" s="13" t="s">
        <v>625</v>
      </c>
      <c r="E300" s="13" t="s">
        <v>914</v>
      </c>
      <c r="F300" s="13" t="s">
        <v>603</v>
      </c>
      <c r="G300" s="23">
        <v>4642.1000000000004</v>
      </c>
    </row>
    <row r="301" spans="1:7" ht="108.75" customHeight="1">
      <c r="A301" s="14" t="s">
        <v>915</v>
      </c>
      <c r="B301" s="13" t="s">
        <v>649</v>
      </c>
      <c r="C301" s="13" t="s">
        <v>625</v>
      </c>
      <c r="D301" s="13" t="s">
        <v>625</v>
      </c>
      <c r="E301" s="13" t="s">
        <v>916</v>
      </c>
      <c r="F301" s="5" t="s">
        <v>597</v>
      </c>
      <c r="G301" s="23">
        <f t="shared" ref="G301:G302" si="125">G302</f>
        <v>44226.7</v>
      </c>
    </row>
    <row r="302" spans="1:7" ht="30" customHeight="1">
      <c r="A302" s="14" t="s">
        <v>714</v>
      </c>
      <c r="B302" s="13" t="s">
        <v>649</v>
      </c>
      <c r="C302" s="13" t="s">
        <v>625</v>
      </c>
      <c r="D302" s="13" t="s">
        <v>625</v>
      </c>
      <c r="E302" s="13" t="s">
        <v>916</v>
      </c>
      <c r="F302" s="13" t="s">
        <v>602</v>
      </c>
      <c r="G302" s="23">
        <f t="shared" si="125"/>
        <v>44226.7</v>
      </c>
    </row>
    <row r="303" spans="1:7" ht="30" customHeight="1">
      <c r="A303" s="14" t="s">
        <v>715</v>
      </c>
      <c r="B303" s="13" t="s">
        <v>649</v>
      </c>
      <c r="C303" s="13" t="s">
        <v>625</v>
      </c>
      <c r="D303" s="13" t="s">
        <v>625</v>
      </c>
      <c r="E303" s="13" t="s">
        <v>916</v>
      </c>
      <c r="F303" s="13" t="s">
        <v>603</v>
      </c>
      <c r="G303" s="23">
        <v>44226.7</v>
      </c>
    </row>
    <row r="304" spans="1:7" ht="91.5" customHeight="1">
      <c r="A304" s="14" t="s">
        <v>917</v>
      </c>
      <c r="B304" s="13" t="s">
        <v>649</v>
      </c>
      <c r="C304" s="13" t="s">
        <v>625</v>
      </c>
      <c r="D304" s="13" t="s">
        <v>625</v>
      </c>
      <c r="E304" s="13" t="s">
        <v>423</v>
      </c>
      <c r="F304" s="5" t="s">
        <v>597</v>
      </c>
      <c r="G304" s="23">
        <f t="shared" ref="G304:G305" si="126">G305</f>
        <v>244.3</v>
      </c>
    </row>
    <row r="305" spans="1:7" ht="30" customHeight="1">
      <c r="A305" s="14" t="s">
        <v>714</v>
      </c>
      <c r="B305" s="13" t="s">
        <v>649</v>
      </c>
      <c r="C305" s="13" t="s">
        <v>625</v>
      </c>
      <c r="D305" s="13" t="s">
        <v>625</v>
      </c>
      <c r="E305" s="13" t="s">
        <v>423</v>
      </c>
      <c r="F305" s="13" t="s">
        <v>602</v>
      </c>
      <c r="G305" s="23">
        <f t="shared" si="126"/>
        <v>244.3</v>
      </c>
    </row>
    <row r="306" spans="1:7" ht="30" customHeight="1">
      <c r="A306" s="14" t="s">
        <v>715</v>
      </c>
      <c r="B306" s="13" t="s">
        <v>649</v>
      </c>
      <c r="C306" s="13" t="s">
        <v>625</v>
      </c>
      <c r="D306" s="13" t="s">
        <v>625</v>
      </c>
      <c r="E306" s="13" t="s">
        <v>423</v>
      </c>
      <c r="F306" s="13" t="s">
        <v>603</v>
      </c>
      <c r="G306" s="23">
        <v>244.3</v>
      </c>
    </row>
    <row r="307" spans="1:7" ht="15" customHeight="1">
      <c r="A307" s="14" t="s">
        <v>424</v>
      </c>
      <c r="B307" s="13" t="s">
        <v>649</v>
      </c>
      <c r="C307" s="13" t="s">
        <v>625</v>
      </c>
      <c r="D307" s="13" t="s">
        <v>625</v>
      </c>
      <c r="E307" s="13" t="s">
        <v>425</v>
      </c>
      <c r="F307" s="6" t="s">
        <v>597</v>
      </c>
      <c r="G307" s="23">
        <f t="shared" ref="G307" si="127">G308</f>
        <v>103405.70000000001</v>
      </c>
    </row>
    <row r="308" spans="1:7" ht="15" customHeight="1">
      <c r="A308" s="14" t="s">
        <v>79</v>
      </c>
      <c r="B308" s="13" t="s">
        <v>649</v>
      </c>
      <c r="C308" s="13" t="s">
        <v>625</v>
      </c>
      <c r="D308" s="13" t="s">
        <v>625</v>
      </c>
      <c r="E308" s="13" t="s">
        <v>426</v>
      </c>
      <c r="F308" s="6" t="s">
        <v>597</v>
      </c>
      <c r="G308" s="23">
        <f t="shared" ref="G308" si="128">G309+G311+G313</f>
        <v>103405.70000000001</v>
      </c>
    </row>
    <row r="309" spans="1:7" ht="60" customHeight="1">
      <c r="A309" s="14" t="s">
        <v>712</v>
      </c>
      <c r="B309" s="13" t="s">
        <v>649</v>
      </c>
      <c r="C309" s="13" t="s">
        <v>625</v>
      </c>
      <c r="D309" s="13" t="s">
        <v>625</v>
      </c>
      <c r="E309" s="13" t="s">
        <v>426</v>
      </c>
      <c r="F309" s="13" t="s">
        <v>599</v>
      </c>
      <c r="G309" s="23">
        <f t="shared" ref="G309" si="129">G310</f>
        <v>82858.600000000006</v>
      </c>
    </row>
    <row r="310" spans="1:7" ht="15" customHeight="1">
      <c r="A310" s="14" t="s">
        <v>68</v>
      </c>
      <c r="B310" s="13" t="s">
        <v>649</v>
      </c>
      <c r="C310" s="13" t="s">
        <v>625</v>
      </c>
      <c r="D310" s="13" t="s">
        <v>625</v>
      </c>
      <c r="E310" s="13" t="s">
        <v>426</v>
      </c>
      <c r="F310" s="13" t="s">
        <v>620</v>
      </c>
      <c r="G310" s="23">
        <v>82858.600000000006</v>
      </c>
    </row>
    <row r="311" spans="1:7" ht="30" customHeight="1">
      <c r="A311" s="14" t="s">
        <v>714</v>
      </c>
      <c r="B311" s="13" t="s">
        <v>649</v>
      </c>
      <c r="C311" s="13" t="s">
        <v>625</v>
      </c>
      <c r="D311" s="13" t="s">
        <v>625</v>
      </c>
      <c r="E311" s="13" t="s">
        <v>426</v>
      </c>
      <c r="F311" s="13" t="s">
        <v>602</v>
      </c>
      <c r="G311" s="23">
        <f t="shared" ref="G311" si="130">G312</f>
        <v>18607.599999999999</v>
      </c>
    </row>
    <row r="312" spans="1:7" ht="30" customHeight="1">
      <c r="A312" s="14" t="s">
        <v>715</v>
      </c>
      <c r="B312" s="13" t="s">
        <v>649</v>
      </c>
      <c r="C312" s="13" t="s">
        <v>625</v>
      </c>
      <c r="D312" s="13" t="s">
        <v>625</v>
      </c>
      <c r="E312" s="13" t="s">
        <v>426</v>
      </c>
      <c r="F312" s="13" t="s">
        <v>603</v>
      </c>
      <c r="G312" s="23">
        <v>18607.599999999999</v>
      </c>
    </row>
    <row r="313" spans="1:7" ht="15" customHeight="1">
      <c r="A313" s="14" t="s">
        <v>14</v>
      </c>
      <c r="B313" s="13" t="s">
        <v>649</v>
      </c>
      <c r="C313" s="13" t="s">
        <v>625</v>
      </c>
      <c r="D313" s="13" t="s">
        <v>625</v>
      </c>
      <c r="E313" s="13" t="s">
        <v>426</v>
      </c>
      <c r="F313" s="13" t="s">
        <v>604</v>
      </c>
      <c r="G313" s="23">
        <f t="shared" ref="G313" si="131">G314</f>
        <v>1939.5</v>
      </c>
    </row>
    <row r="314" spans="1:7" ht="15" customHeight="1">
      <c r="A314" s="14" t="s">
        <v>15</v>
      </c>
      <c r="B314" s="13" t="s">
        <v>649</v>
      </c>
      <c r="C314" s="13" t="s">
        <v>625</v>
      </c>
      <c r="D314" s="13" t="s">
        <v>625</v>
      </c>
      <c r="E314" s="13" t="s">
        <v>426</v>
      </c>
      <c r="F314" s="13" t="s">
        <v>605</v>
      </c>
      <c r="G314" s="23">
        <v>1939.5</v>
      </c>
    </row>
    <row r="315" spans="1:7" ht="15" customHeight="1">
      <c r="A315" s="14" t="s">
        <v>230</v>
      </c>
      <c r="B315" s="13" t="s">
        <v>649</v>
      </c>
      <c r="C315" s="13" t="s">
        <v>625</v>
      </c>
      <c r="D315" s="13" t="s">
        <v>625</v>
      </c>
      <c r="E315" s="13" t="s">
        <v>231</v>
      </c>
      <c r="F315" s="6" t="s">
        <v>597</v>
      </c>
      <c r="G315" s="23">
        <f t="shared" ref="G315:G318" si="132">G316</f>
        <v>5150942.4000000004</v>
      </c>
    </row>
    <row r="316" spans="1:7" ht="48" customHeight="1">
      <c r="A316" s="14" t="s">
        <v>393</v>
      </c>
      <c r="B316" s="13" t="s">
        <v>649</v>
      </c>
      <c r="C316" s="13" t="s">
        <v>625</v>
      </c>
      <c r="D316" s="13" t="s">
        <v>625</v>
      </c>
      <c r="E316" s="13" t="s">
        <v>394</v>
      </c>
      <c r="F316" s="6" t="s">
        <v>597</v>
      </c>
      <c r="G316" s="23">
        <f t="shared" si="132"/>
        <v>5150942.4000000004</v>
      </c>
    </row>
    <row r="317" spans="1:7" ht="38.25" customHeight="1">
      <c r="A317" s="14" t="s">
        <v>427</v>
      </c>
      <c r="B317" s="13" t="s">
        <v>649</v>
      </c>
      <c r="C317" s="13" t="s">
        <v>625</v>
      </c>
      <c r="D317" s="13" t="s">
        <v>625</v>
      </c>
      <c r="E317" s="13" t="s">
        <v>428</v>
      </c>
      <c r="F317" s="5" t="s">
        <v>597</v>
      </c>
      <c r="G317" s="23">
        <f>G318</f>
        <v>5150942.4000000004</v>
      </c>
    </row>
    <row r="318" spans="1:7" ht="15" customHeight="1">
      <c r="A318" s="14" t="s">
        <v>23</v>
      </c>
      <c r="B318" s="13" t="s">
        <v>649</v>
      </c>
      <c r="C318" s="13" t="s">
        <v>625</v>
      </c>
      <c r="D318" s="13" t="s">
        <v>625</v>
      </c>
      <c r="E318" s="13" t="s">
        <v>428</v>
      </c>
      <c r="F318" s="13" t="s">
        <v>607</v>
      </c>
      <c r="G318" s="23">
        <f t="shared" si="132"/>
        <v>5150942.4000000004</v>
      </c>
    </row>
    <row r="319" spans="1:7" ht="37.5" customHeight="1">
      <c r="A319" s="14" t="s">
        <v>429</v>
      </c>
      <c r="B319" s="13" t="s">
        <v>649</v>
      </c>
      <c r="C319" s="13" t="s">
        <v>625</v>
      </c>
      <c r="D319" s="13" t="s">
        <v>625</v>
      </c>
      <c r="E319" s="13" t="s">
        <v>428</v>
      </c>
      <c r="F319" s="13" t="s">
        <v>636</v>
      </c>
      <c r="G319" s="23">
        <v>5150942.4000000004</v>
      </c>
    </row>
    <row r="320" spans="1:7" ht="15" customHeight="1">
      <c r="A320" s="14" t="s">
        <v>737</v>
      </c>
      <c r="B320" s="13" t="s">
        <v>649</v>
      </c>
      <c r="C320" s="13" t="s">
        <v>625</v>
      </c>
      <c r="D320" s="13" t="s">
        <v>625</v>
      </c>
      <c r="E320" s="13" t="s">
        <v>89</v>
      </c>
      <c r="F320" s="6" t="s">
        <v>597</v>
      </c>
      <c r="G320" s="23">
        <f>G321+G324+G327+G330+G333</f>
        <v>14601.9</v>
      </c>
    </row>
    <row r="321" spans="1:7" ht="54.75" customHeight="1">
      <c r="A321" s="14" t="s">
        <v>918</v>
      </c>
      <c r="B321" s="13" t="s">
        <v>649</v>
      </c>
      <c r="C321" s="13" t="s">
        <v>625</v>
      </c>
      <c r="D321" s="13" t="s">
        <v>625</v>
      </c>
      <c r="E321" s="13" t="s">
        <v>919</v>
      </c>
      <c r="F321" s="6" t="s">
        <v>597</v>
      </c>
      <c r="G321" s="23">
        <f>G322</f>
        <v>743</v>
      </c>
    </row>
    <row r="322" spans="1:7" ht="36.75" customHeight="1">
      <c r="A322" s="14" t="s">
        <v>63</v>
      </c>
      <c r="B322" s="13" t="s">
        <v>649</v>
      </c>
      <c r="C322" s="13" t="s">
        <v>625</v>
      </c>
      <c r="D322" s="13" t="s">
        <v>625</v>
      </c>
      <c r="E322" s="13" t="s">
        <v>919</v>
      </c>
      <c r="F322" s="13" t="s">
        <v>618</v>
      </c>
      <c r="G322" s="23">
        <f t="shared" ref="G322" si="133">G323</f>
        <v>743</v>
      </c>
    </row>
    <row r="323" spans="1:7" ht="15" customHeight="1">
      <c r="A323" s="14" t="s">
        <v>64</v>
      </c>
      <c r="B323" s="13" t="s">
        <v>649</v>
      </c>
      <c r="C323" s="13" t="s">
        <v>625</v>
      </c>
      <c r="D323" s="13" t="s">
        <v>625</v>
      </c>
      <c r="E323" s="13" t="s">
        <v>919</v>
      </c>
      <c r="F323" s="13" t="s">
        <v>619</v>
      </c>
      <c r="G323" s="23">
        <v>743</v>
      </c>
    </row>
    <row r="324" spans="1:7" ht="45.75" customHeight="1">
      <c r="A324" s="14" t="s">
        <v>920</v>
      </c>
      <c r="B324" s="13" t="s">
        <v>649</v>
      </c>
      <c r="C324" s="13" t="s">
        <v>625</v>
      </c>
      <c r="D324" s="13" t="s">
        <v>625</v>
      </c>
      <c r="E324" s="13" t="s">
        <v>430</v>
      </c>
      <c r="F324" s="5" t="s">
        <v>597</v>
      </c>
      <c r="G324" s="23">
        <f t="shared" ref="G324:G325" si="134">G325</f>
        <v>194</v>
      </c>
    </row>
    <row r="325" spans="1:7" ht="30" customHeight="1">
      <c r="A325" s="14" t="s">
        <v>63</v>
      </c>
      <c r="B325" s="13" t="s">
        <v>649</v>
      </c>
      <c r="C325" s="13" t="s">
        <v>625</v>
      </c>
      <c r="D325" s="13" t="s">
        <v>625</v>
      </c>
      <c r="E325" s="13" t="s">
        <v>430</v>
      </c>
      <c r="F325" s="13" t="s">
        <v>618</v>
      </c>
      <c r="G325" s="23">
        <f t="shared" si="134"/>
        <v>194</v>
      </c>
    </row>
    <row r="326" spans="1:7" ht="15" customHeight="1">
      <c r="A326" s="14" t="s">
        <v>64</v>
      </c>
      <c r="B326" s="13" t="s">
        <v>649</v>
      </c>
      <c r="C326" s="13" t="s">
        <v>625</v>
      </c>
      <c r="D326" s="13" t="s">
        <v>625</v>
      </c>
      <c r="E326" s="13" t="s">
        <v>430</v>
      </c>
      <c r="F326" s="13" t="s">
        <v>619</v>
      </c>
      <c r="G326" s="23">
        <v>194</v>
      </c>
    </row>
    <row r="327" spans="1:7" ht="48.75" customHeight="1">
      <c r="A327" s="14" t="s">
        <v>921</v>
      </c>
      <c r="B327" s="13" t="s">
        <v>649</v>
      </c>
      <c r="C327" s="13" t="s">
        <v>625</v>
      </c>
      <c r="D327" s="13" t="s">
        <v>625</v>
      </c>
      <c r="E327" s="13" t="s">
        <v>922</v>
      </c>
      <c r="F327" s="5" t="s">
        <v>597</v>
      </c>
      <c r="G327" s="23">
        <f t="shared" ref="G327:G328" si="135">G328</f>
        <v>166.9</v>
      </c>
    </row>
    <row r="328" spans="1:7" ht="30" customHeight="1">
      <c r="A328" s="14" t="s">
        <v>63</v>
      </c>
      <c r="B328" s="13" t="s">
        <v>649</v>
      </c>
      <c r="C328" s="13" t="s">
        <v>625</v>
      </c>
      <c r="D328" s="13" t="s">
        <v>625</v>
      </c>
      <c r="E328" s="13" t="s">
        <v>922</v>
      </c>
      <c r="F328" s="13" t="s">
        <v>618</v>
      </c>
      <c r="G328" s="23">
        <f t="shared" si="135"/>
        <v>166.9</v>
      </c>
    </row>
    <row r="329" spans="1:7" ht="15" customHeight="1">
      <c r="A329" s="14" t="s">
        <v>64</v>
      </c>
      <c r="B329" s="13" t="s">
        <v>649</v>
      </c>
      <c r="C329" s="13" t="s">
        <v>625</v>
      </c>
      <c r="D329" s="13" t="s">
        <v>625</v>
      </c>
      <c r="E329" s="13" t="s">
        <v>922</v>
      </c>
      <c r="F329" s="13" t="s">
        <v>619</v>
      </c>
      <c r="G329" s="23">
        <v>166.9</v>
      </c>
    </row>
    <row r="330" spans="1:7" ht="30" customHeight="1">
      <c r="A330" s="14" t="s">
        <v>923</v>
      </c>
      <c r="B330" s="13" t="s">
        <v>649</v>
      </c>
      <c r="C330" s="13" t="s">
        <v>625</v>
      </c>
      <c r="D330" s="13" t="s">
        <v>625</v>
      </c>
      <c r="E330" s="13" t="s">
        <v>924</v>
      </c>
      <c r="F330" s="6" t="s">
        <v>597</v>
      </c>
      <c r="G330" s="23">
        <f t="shared" ref="G330:G331" si="136">G331</f>
        <v>355.5</v>
      </c>
    </row>
    <row r="331" spans="1:7" ht="30" customHeight="1">
      <c r="A331" s="14" t="s">
        <v>714</v>
      </c>
      <c r="B331" s="13" t="s">
        <v>649</v>
      </c>
      <c r="C331" s="13" t="s">
        <v>625</v>
      </c>
      <c r="D331" s="13" t="s">
        <v>625</v>
      </c>
      <c r="E331" s="13" t="s">
        <v>924</v>
      </c>
      <c r="F331" s="13" t="s">
        <v>602</v>
      </c>
      <c r="G331" s="23">
        <f t="shared" si="136"/>
        <v>355.5</v>
      </c>
    </row>
    <row r="332" spans="1:7" ht="30" customHeight="1">
      <c r="A332" s="14" t="s">
        <v>715</v>
      </c>
      <c r="B332" s="13" t="s">
        <v>649</v>
      </c>
      <c r="C332" s="13" t="s">
        <v>625</v>
      </c>
      <c r="D332" s="13" t="s">
        <v>625</v>
      </c>
      <c r="E332" s="13" t="s">
        <v>924</v>
      </c>
      <c r="F332" s="13" t="s">
        <v>603</v>
      </c>
      <c r="G332" s="23">
        <v>355.5</v>
      </c>
    </row>
    <row r="333" spans="1:7" ht="30" customHeight="1">
      <c r="A333" s="14" t="s">
        <v>925</v>
      </c>
      <c r="B333" s="13" t="s">
        <v>649</v>
      </c>
      <c r="C333" s="13" t="s">
        <v>625</v>
      </c>
      <c r="D333" s="13" t="s">
        <v>625</v>
      </c>
      <c r="E333" s="13" t="s">
        <v>431</v>
      </c>
      <c r="F333" s="6" t="s">
        <v>597</v>
      </c>
      <c r="G333" s="23">
        <f>G334</f>
        <v>13142.5</v>
      </c>
    </row>
    <row r="334" spans="1:7" ht="15" customHeight="1">
      <c r="A334" s="14" t="s">
        <v>44</v>
      </c>
      <c r="B334" s="13" t="s">
        <v>649</v>
      </c>
      <c r="C334" s="13" t="s">
        <v>625</v>
      </c>
      <c r="D334" s="13" t="s">
        <v>625</v>
      </c>
      <c r="E334" s="13" t="s">
        <v>431</v>
      </c>
      <c r="F334" s="13" t="s">
        <v>612</v>
      </c>
      <c r="G334" s="23">
        <f t="shared" ref="G334" si="137">G335</f>
        <v>13142.5</v>
      </c>
    </row>
    <row r="335" spans="1:7" ht="30" customHeight="1">
      <c r="A335" s="14" t="s">
        <v>78</v>
      </c>
      <c r="B335" s="13" t="s">
        <v>649</v>
      </c>
      <c r="C335" s="13" t="s">
        <v>625</v>
      </c>
      <c r="D335" s="13" t="s">
        <v>625</v>
      </c>
      <c r="E335" s="13" t="s">
        <v>431</v>
      </c>
      <c r="F335" s="13" t="s">
        <v>623</v>
      </c>
      <c r="G335" s="23">
        <v>13142.5</v>
      </c>
    </row>
    <row r="336" spans="1:7" ht="15" customHeight="1">
      <c r="A336" s="7" t="s">
        <v>432</v>
      </c>
      <c r="B336" s="5" t="s">
        <v>649</v>
      </c>
      <c r="C336" s="5" t="s">
        <v>627</v>
      </c>
      <c r="D336" s="7" t="s">
        <v>597</v>
      </c>
      <c r="E336" s="7" t="s">
        <v>597</v>
      </c>
      <c r="F336" s="7" t="s">
        <v>597</v>
      </c>
      <c r="G336" s="23">
        <f>G337+G357</f>
        <v>443510.3</v>
      </c>
    </row>
    <row r="337" spans="1:7" ht="15" customHeight="1">
      <c r="A337" s="14" t="s">
        <v>448</v>
      </c>
      <c r="B337" s="13" t="s">
        <v>649</v>
      </c>
      <c r="C337" s="13" t="s">
        <v>627</v>
      </c>
      <c r="D337" s="13" t="s">
        <v>601</v>
      </c>
      <c r="E337" s="5" t="s">
        <v>597</v>
      </c>
      <c r="F337" s="5" t="s">
        <v>597</v>
      </c>
      <c r="G337" s="23">
        <f t="shared" ref="G337" si="138">G338+G342+G349</f>
        <v>436389</v>
      </c>
    </row>
    <row r="338" spans="1:7" ht="15" customHeight="1">
      <c r="A338" s="14" t="s">
        <v>56</v>
      </c>
      <c r="B338" s="13" t="s">
        <v>649</v>
      </c>
      <c r="C338" s="13" t="s">
        <v>627</v>
      </c>
      <c r="D338" s="13" t="s">
        <v>601</v>
      </c>
      <c r="E338" s="13" t="s">
        <v>57</v>
      </c>
      <c r="F338" s="6" t="s">
        <v>597</v>
      </c>
      <c r="G338" s="23">
        <f t="shared" ref="G338:G340" si="139">G339</f>
        <v>100</v>
      </c>
    </row>
    <row r="339" spans="1:7" ht="30" customHeight="1">
      <c r="A339" s="14" t="s">
        <v>58</v>
      </c>
      <c r="B339" s="13" t="s">
        <v>649</v>
      </c>
      <c r="C339" s="13" t="s">
        <v>627</v>
      </c>
      <c r="D339" s="13" t="s">
        <v>601</v>
      </c>
      <c r="E339" s="13" t="s">
        <v>59</v>
      </c>
      <c r="F339" s="6" t="s">
        <v>597</v>
      </c>
      <c r="G339" s="23">
        <f t="shared" si="139"/>
        <v>100</v>
      </c>
    </row>
    <row r="340" spans="1:7" ht="15" customHeight="1">
      <c r="A340" s="14" t="s">
        <v>44</v>
      </c>
      <c r="B340" s="13" t="s">
        <v>649</v>
      </c>
      <c r="C340" s="13" t="s">
        <v>627</v>
      </c>
      <c r="D340" s="13" t="s">
        <v>601</v>
      </c>
      <c r="E340" s="13" t="s">
        <v>59</v>
      </c>
      <c r="F340" s="13" t="s">
        <v>612</v>
      </c>
      <c r="G340" s="23">
        <f t="shared" si="139"/>
        <v>100</v>
      </c>
    </row>
    <row r="341" spans="1:7" ht="30" customHeight="1">
      <c r="A341" s="14" t="s">
        <v>78</v>
      </c>
      <c r="B341" s="13" t="s">
        <v>649</v>
      </c>
      <c r="C341" s="13" t="s">
        <v>627</v>
      </c>
      <c r="D341" s="13" t="s">
        <v>601</v>
      </c>
      <c r="E341" s="13" t="s">
        <v>59</v>
      </c>
      <c r="F341" s="13" t="s">
        <v>623</v>
      </c>
      <c r="G341" s="23">
        <v>100</v>
      </c>
    </row>
    <row r="342" spans="1:7" ht="15" customHeight="1">
      <c r="A342" s="14" t="s">
        <v>390</v>
      </c>
      <c r="B342" s="13" t="s">
        <v>649</v>
      </c>
      <c r="C342" s="13" t="s">
        <v>627</v>
      </c>
      <c r="D342" s="13" t="s">
        <v>601</v>
      </c>
      <c r="E342" s="13" t="s">
        <v>391</v>
      </c>
      <c r="F342" s="6" t="s">
        <v>597</v>
      </c>
      <c r="G342" s="23">
        <f t="shared" ref="G342" si="140">G343+G346</f>
        <v>415860.9</v>
      </c>
    </row>
    <row r="343" spans="1:7" ht="81.75" customHeight="1">
      <c r="A343" s="14" t="s">
        <v>929</v>
      </c>
      <c r="B343" s="13" t="s">
        <v>649</v>
      </c>
      <c r="C343" s="13" t="s">
        <v>627</v>
      </c>
      <c r="D343" s="13" t="s">
        <v>601</v>
      </c>
      <c r="E343" s="13" t="s">
        <v>930</v>
      </c>
      <c r="F343" s="5" t="s">
        <v>597</v>
      </c>
      <c r="G343" s="23">
        <f t="shared" ref="G343:G344" si="141">G344</f>
        <v>285945.8</v>
      </c>
    </row>
    <row r="344" spans="1:7" ht="15" customHeight="1">
      <c r="A344" s="14" t="s">
        <v>44</v>
      </c>
      <c r="B344" s="13" t="s">
        <v>649</v>
      </c>
      <c r="C344" s="13" t="s">
        <v>627</v>
      </c>
      <c r="D344" s="13" t="s">
        <v>601</v>
      </c>
      <c r="E344" s="13" t="s">
        <v>930</v>
      </c>
      <c r="F344" s="13" t="s">
        <v>612</v>
      </c>
      <c r="G344" s="23">
        <f t="shared" si="141"/>
        <v>285945.8</v>
      </c>
    </row>
    <row r="345" spans="1:7" ht="30" customHeight="1">
      <c r="A345" s="14" t="s">
        <v>78</v>
      </c>
      <c r="B345" s="13" t="s">
        <v>649</v>
      </c>
      <c r="C345" s="13" t="s">
        <v>627</v>
      </c>
      <c r="D345" s="13" t="s">
        <v>601</v>
      </c>
      <c r="E345" s="13" t="s">
        <v>930</v>
      </c>
      <c r="F345" s="13" t="s">
        <v>623</v>
      </c>
      <c r="G345" s="23">
        <v>285945.8</v>
      </c>
    </row>
    <row r="346" spans="1:7" ht="30" customHeight="1">
      <c r="A346" s="14" t="s">
        <v>931</v>
      </c>
      <c r="B346" s="13" t="s">
        <v>649</v>
      </c>
      <c r="C346" s="13" t="s">
        <v>627</v>
      </c>
      <c r="D346" s="13" t="s">
        <v>601</v>
      </c>
      <c r="E346" s="13" t="s">
        <v>932</v>
      </c>
      <c r="F346" s="5" t="s">
        <v>597</v>
      </c>
      <c r="G346" s="23">
        <f t="shared" ref="G346:G347" si="142">G347</f>
        <v>129915.1</v>
      </c>
    </row>
    <row r="347" spans="1:7" ht="15" customHeight="1">
      <c r="A347" s="14" t="s">
        <v>44</v>
      </c>
      <c r="B347" s="13" t="s">
        <v>649</v>
      </c>
      <c r="C347" s="13" t="s">
        <v>627</v>
      </c>
      <c r="D347" s="13" t="s">
        <v>601</v>
      </c>
      <c r="E347" s="13" t="s">
        <v>932</v>
      </c>
      <c r="F347" s="13" t="s">
        <v>612</v>
      </c>
      <c r="G347" s="23">
        <f t="shared" si="142"/>
        <v>129915.1</v>
      </c>
    </row>
    <row r="348" spans="1:7" ht="30" customHeight="1">
      <c r="A348" s="14" t="s">
        <v>78</v>
      </c>
      <c r="B348" s="13" t="s">
        <v>649</v>
      </c>
      <c r="C348" s="13" t="s">
        <v>627</v>
      </c>
      <c r="D348" s="13" t="s">
        <v>601</v>
      </c>
      <c r="E348" s="13" t="s">
        <v>932</v>
      </c>
      <c r="F348" s="13" t="s">
        <v>623</v>
      </c>
      <c r="G348" s="23">
        <v>129915.1</v>
      </c>
    </row>
    <row r="349" spans="1:7" ht="15" customHeight="1">
      <c r="A349" s="14" t="s">
        <v>230</v>
      </c>
      <c r="B349" s="13" t="s">
        <v>649</v>
      </c>
      <c r="C349" s="13" t="s">
        <v>627</v>
      </c>
      <c r="D349" s="13" t="s">
        <v>601</v>
      </c>
      <c r="E349" s="13" t="s">
        <v>231</v>
      </c>
      <c r="F349" s="6" t="s">
        <v>597</v>
      </c>
      <c r="G349" s="23">
        <f t="shared" ref="G349" si="143">G350</f>
        <v>20428.100000000002</v>
      </c>
    </row>
    <row r="350" spans="1:7" ht="15" customHeight="1">
      <c r="A350" s="14" t="s">
        <v>480</v>
      </c>
      <c r="B350" s="13" t="s">
        <v>649</v>
      </c>
      <c r="C350" s="13" t="s">
        <v>627</v>
      </c>
      <c r="D350" s="13" t="s">
        <v>601</v>
      </c>
      <c r="E350" s="13" t="s">
        <v>481</v>
      </c>
      <c r="F350" s="6" t="s">
        <v>597</v>
      </c>
      <c r="G350" s="23">
        <f t="shared" ref="G350" si="144">G354+G351</f>
        <v>20428.100000000002</v>
      </c>
    </row>
    <row r="351" spans="1:7" ht="64.5" customHeight="1">
      <c r="A351" s="14" t="s">
        <v>488</v>
      </c>
      <c r="B351" s="13" t="s">
        <v>649</v>
      </c>
      <c r="C351" s="13" t="s">
        <v>627</v>
      </c>
      <c r="D351" s="13" t="s">
        <v>601</v>
      </c>
      <c r="E351" s="13" t="s">
        <v>489</v>
      </c>
      <c r="F351" s="5" t="s">
        <v>597</v>
      </c>
      <c r="G351" s="23">
        <f t="shared" ref="G351:G352" si="145">G352</f>
        <v>2541.9</v>
      </c>
    </row>
    <row r="352" spans="1:7" ht="15" customHeight="1">
      <c r="A352" s="14" t="s">
        <v>44</v>
      </c>
      <c r="B352" s="13" t="s">
        <v>649</v>
      </c>
      <c r="C352" s="13" t="s">
        <v>627</v>
      </c>
      <c r="D352" s="13" t="s">
        <v>601</v>
      </c>
      <c r="E352" s="13" t="s">
        <v>489</v>
      </c>
      <c r="F352" s="13" t="s">
        <v>612</v>
      </c>
      <c r="G352" s="23">
        <f t="shared" si="145"/>
        <v>2541.9</v>
      </c>
    </row>
    <row r="353" spans="1:7" ht="33" customHeight="1">
      <c r="A353" s="14" t="s">
        <v>78</v>
      </c>
      <c r="B353" s="13" t="s">
        <v>649</v>
      </c>
      <c r="C353" s="13" t="s">
        <v>627</v>
      </c>
      <c r="D353" s="13" t="s">
        <v>601</v>
      </c>
      <c r="E353" s="13" t="s">
        <v>489</v>
      </c>
      <c r="F353" s="13" t="s">
        <v>623</v>
      </c>
      <c r="G353" s="23">
        <v>2541.9</v>
      </c>
    </row>
    <row r="354" spans="1:7" ht="57" customHeight="1">
      <c r="A354" s="14" t="s">
        <v>490</v>
      </c>
      <c r="B354" s="13" t="s">
        <v>649</v>
      </c>
      <c r="C354" s="13" t="s">
        <v>627</v>
      </c>
      <c r="D354" s="13" t="s">
        <v>601</v>
      </c>
      <c r="E354" s="13" t="s">
        <v>491</v>
      </c>
      <c r="F354" s="5" t="s">
        <v>597</v>
      </c>
      <c r="G354" s="23">
        <f>G355</f>
        <v>17886.2</v>
      </c>
    </row>
    <row r="355" spans="1:7" ht="30" customHeight="1">
      <c r="A355" s="14" t="s">
        <v>63</v>
      </c>
      <c r="B355" s="13" t="s">
        <v>649</v>
      </c>
      <c r="C355" s="13" t="s">
        <v>627</v>
      </c>
      <c r="D355" s="13" t="s">
        <v>601</v>
      </c>
      <c r="E355" s="13" t="s">
        <v>491</v>
      </c>
      <c r="F355" s="13" t="s">
        <v>618</v>
      </c>
      <c r="G355" s="23">
        <f t="shared" ref="G355" si="146">G356</f>
        <v>17886.2</v>
      </c>
    </row>
    <row r="356" spans="1:7" ht="15" customHeight="1">
      <c r="A356" s="14" t="s">
        <v>64</v>
      </c>
      <c r="B356" s="13" t="s">
        <v>649</v>
      </c>
      <c r="C356" s="13" t="s">
        <v>627</v>
      </c>
      <c r="D356" s="13" t="s">
        <v>601</v>
      </c>
      <c r="E356" s="13" t="s">
        <v>491</v>
      </c>
      <c r="F356" s="13" t="s">
        <v>619</v>
      </c>
      <c r="G356" s="23">
        <v>17886.2</v>
      </c>
    </row>
    <row r="357" spans="1:7" ht="15" customHeight="1">
      <c r="A357" s="14" t="s">
        <v>517</v>
      </c>
      <c r="B357" s="13" t="s">
        <v>649</v>
      </c>
      <c r="C357" s="13" t="s">
        <v>627</v>
      </c>
      <c r="D357" s="13" t="s">
        <v>611</v>
      </c>
      <c r="E357" s="5" t="s">
        <v>597</v>
      </c>
      <c r="F357" s="5" t="s">
        <v>597</v>
      </c>
      <c r="G357" s="23">
        <f t="shared" ref="G357" si="147">G358+G363</f>
        <v>7121.2999999999993</v>
      </c>
    </row>
    <row r="358" spans="1:7" ht="30" customHeight="1">
      <c r="A358" s="14" t="s">
        <v>850</v>
      </c>
      <c r="B358" s="13" t="s">
        <v>649</v>
      </c>
      <c r="C358" s="13" t="s">
        <v>627</v>
      </c>
      <c r="D358" s="13" t="s">
        <v>611</v>
      </c>
      <c r="E358" s="13" t="s">
        <v>851</v>
      </c>
      <c r="F358" s="5" t="s">
        <v>597</v>
      </c>
      <c r="G358" s="23">
        <f t="shared" ref="G358" si="148">G359+G361</f>
        <v>3560.7999999999997</v>
      </c>
    </row>
    <row r="359" spans="1:7" ht="30" customHeight="1">
      <c r="A359" s="14" t="s">
        <v>714</v>
      </c>
      <c r="B359" s="13" t="s">
        <v>649</v>
      </c>
      <c r="C359" s="13" t="s">
        <v>627</v>
      </c>
      <c r="D359" s="13" t="s">
        <v>611</v>
      </c>
      <c r="E359" s="13" t="s">
        <v>851</v>
      </c>
      <c r="F359" s="13" t="s">
        <v>602</v>
      </c>
      <c r="G359" s="23">
        <f t="shared" ref="G359" si="149">G360</f>
        <v>103.2</v>
      </c>
    </row>
    <row r="360" spans="1:7" ht="30" customHeight="1">
      <c r="A360" s="14" t="s">
        <v>715</v>
      </c>
      <c r="B360" s="13" t="s">
        <v>649</v>
      </c>
      <c r="C360" s="13" t="s">
        <v>627</v>
      </c>
      <c r="D360" s="13" t="s">
        <v>611</v>
      </c>
      <c r="E360" s="13" t="s">
        <v>851</v>
      </c>
      <c r="F360" s="13" t="s">
        <v>603</v>
      </c>
      <c r="G360" s="23">
        <v>103.2</v>
      </c>
    </row>
    <row r="361" spans="1:7" ht="30" customHeight="1">
      <c r="A361" s="14" t="s">
        <v>63</v>
      </c>
      <c r="B361" s="13" t="s">
        <v>649</v>
      </c>
      <c r="C361" s="13" t="s">
        <v>627</v>
      </c>
      <c r="D361" s="13" t="s">
        <v>611</v>
      </c>
      <c r="E361" s="13" t="s">
        <v>851</v>
      </c>
      <c r="F361" s="13" t="s">
        <v>618</v>
      </c>
      <c r="G361" s="23">
        <f t="shared" ref="G361" si="150">G362</f>
        <v>3457.6</v>
      </c>
    </row>
    <row r="362" spans="1:7" ht="15" customHeight="1">
      <c r="A362" s="14" t="s">
        <v>64</v>
      </c>
      <c r="B362" s="13" t="s">
        <v>649</v>
      </c>
      <c r="C362" s="13" t="s">
        <v>627</v>
      </c>
      <c r="D362" s="13" t="s">
        <v>611</v>
      </c>
      <c r="E362" s="13" t="s">
        <v>851</v>
      </c>
      <c r="F362" s="13" t="s">
        <v>619</v>
      </c>
      <c r="G362" s="23">
        <v>3457.6</v>
      </c>
    </row>
    <row r="363" spans="1:7" ht="15" customHeight="1">
      <c r="A363" s="14" t="s">
        <v>737</v>
      </c>
      <c r="B363" s="13" t="s">
        <v>649</v>
      </c>
      <c r="C363" s="13" t="s">
        <v>627</v>
      </c>
      <c r="D363" s="13" t="s">
        <v>611</v>
      </c>
      <c r="E363" s="13" t="s">
        <v>89</v>
      </c>
      <c r="F363" s="6" t="s">
        <v>597</v>
      </c>
      <c r="G363" s="23">
        <f t="shared" ref="G363" si="151">G364</f>
        <v>3560.5</v>
      </c>
    </row>
    <row r="364" spans="1:7" ht="44.25" customHeight="1">
      <c r="A364" s="14" t="s">
        <v>1003</v>
      </c>
      <c r="B364" s="13" t="s">
        <v>649</v>
      </c>
      <c r="C364" s="13" t="s">
        <v>627</v>
      </c>
      <c r="D364" s="13" t="s">
        <v>611</v>
      </c>
      <c r="E364" s="13" t="s">
        <v>536</v>
      </c>
      <c r="F364" s="6" t="s">
        <v>597</v>
      </c>
      <c r="G364" s="23">
        <f t="shared" ref="G364" si="152">G365+G367</f>
        <v>3560.5</v>
      </c>
    </row>
    <row r="365" spans="1:7" ht="30" customHeight="1">
      <c r="A365" s="14" t="s">
        <v>714</v>
      </c>
      <c r="B365" s="13" t="s">
        <v>649</v>
      </c>
      <c r="C365" s="13" t="s">
        <v>627</v>
      </c>
      <c r="D365" s="13" t="s">
        <v>611</v>
      </c>
      <c r="E365" s="13" t="s">
        <v>536</v>
      </c>
      <c r="F365" s="13" t="s">
        <v>602</v>
      </c>
      <c r="G365" s="23">
        <f t="shared" ref="G365" si="153">G366</f>
        <v>103.2</v>
      </c>
    </row>
    <row r="366" spans="1:7" ht="30" customHeight="1">
      <c r="A366" s="14" t="s">
        <v>715</v>
      </c>
      <c r="B366" s="13" t="s">
        <v>649</v>
      </c>
      <c r="C366" s="13" t="s">
        <v>627</v>
      </c>
      <c r="D366" s="13" t="s">
        <v>611</v>
      </c>
      <c r="E366" s="13" t="s">
        <v>536</v>
      </c>
      <c r="F366" s="13" t="s">
        <v>603</v>
      </c>
      <c r="G366" s="23">
        <v>103.2</v>
      </c>
    </row>
    <row r="367" spans="1:7" ht="30" customHeight="1">
      <c r="A367" s="14" t="s">
        <v>63</v>
      </c>
      <c r="B367" s="13" t="s">
        <v>649</v>
      </c>
      <c r="C367" s="13" t="s">
        <v>627</v>
      </c>
      <c r="D367" s="13" t="s">
        <v>611</v>
      </c>
      <c r="E367" s="13" t="s">
        <v>536</v>
      </c>
      <c r="F367" s="13" t="s">
        <v>618</v>
      </c>
      <c r="G367" s="23">
        <f t="shared" ref="G367" si="154">G368</f>
        <v>3457.3</v>
      </c>
    </row>
    <row r="368" spans="1:7" ht="15" customHeight="1">
      <c r="A368" s="14" t="s">
        <v>64</v>
      </c>
      <c r="B368" s="13" t="s">
        <v>649</v>
      </c>
      <c r="C368" s="13" t="s">
        <v>627</v>
      </c>
      <c r="D368" s="13" t="s">
        <v>611</v>
      </c>
      <c r="E368" s="13" t="s">
        <v>536</v>
      </c>
      <c r="F368" s="13" t="s">
        <v>619</v>
      </c>
      <c r="G368" s="23">
        <v>3457.3</v>
      </c>
    </row>
    <row r="369" spans="1:7" ht="18" customHeight="1">
      <c r="A369" s="4" t="s">
        <v>704</v>
      </c>
      <c r="B369" s="3" t="s">
        <v>650</v>
      </c>
      <c r="C369" s="4" t="s">
        <v>597</v>
      </c>
      <c r="D369" s="4" t="s">
        <v>597</v>
      </c>
      <c r="E369" s="4" t="s">
        <v>597</v>
      </c>
      <c r="F369" s="4" t="s">
        <v>597</v>
      </c>
      <c r="G369" s="22">
        <f>G370+G376+G390+G462</f>
        <v>499123.8</v>
      </c>
    </row>
    <row r="370" spans="1:7" ht="15" customHeight="1">
      <c r="A370" s="7" t="s">
        <v>5</v>
      </c>
      <c r="B370" s="5" t="s">
        <v>650</v>
      </c>
      <c r="C370" s="5" t="s">
        <v>596</v>
      </c>
      <c r="D370" s="7" t="s">
        <v>597</v>
      </c>
      <c r="E370" s="7" t="s">
        <v>597</v>
      </c>
      <c r="F370" s="7" t="s">
        <v>597</v>
      </c>
      <c r="G370" s="23">
        <f t="shared" ref="G370:G374" si="155">G371</f>
        <v>5541.5</v>
      </c>
    </row>
    <row r="371" spans="1:7" ht="15" customHeight="1">
      <c r="A371" s="14" t="s">
        <v>60</v>
      </c>
      <c r="B371" s="13" t="s">
        <v>650</v>
      </c>
      <c r="C371" s="13" t="s">
        <v>596</v>
      </c>
      <c r="D371" s="13" t="s">
        <v>617</v>
      </c>
      <c r="E371" s="5" t="s">
        <v>597</v>
      </c>
      <c r="F371" s="5" t="s">
        <v>597</v>
      </c>
      <c r="G371" s="23">
        <f t="shared" si="155"/>
        <v>5541.5</v>
      </c>
    </row>
    <row r="372" spans="1:7" ht="30" customHeight="1">
      <c r="A372" s="14" t="s">
        <v>74</v>
      </c>
      <c r="B372" s="13" t="s">
        <v>650</v>
      </c>
      <c r="C372" s="13" t="s">
        <v>596</v>
      </c>
      <c r="D372" s="13" t="s">
        <v>617</v>
      </c>
      <c r="E372" s="13" t="s">
        <v>75</v>
      </c>
      <c r="F372" s="6" t="s">
        <v>597</v>
      </c>
      <c r="G372" s="23">
        <f t="shared" si="155"/>
        <v>5541.5</v>
      </c>
    </row>
    <row r="373" spans="1:7" ht="15" customHeight="1">
      <c r="A373" s="14" t="s">
        <v>76</v>
      </c>
      <c r="B373" s="13" t="s">
        <v>650</v>
      </c>
      <c r="C373" s="13" t="s">
        <v>596</v>
      </c>
      <c r="D373" s="13" t="s">
        <v>617</v>
      </c>
      <c r="E373" s="13" t="s">
        <v>77</v>
      </c>
      <c r="F373" s="6" t="s">
        <v>597</v>
      </c>
      <c r="G373" s="23">
        <f t="shared" si="155"/>
        <v>5541.5</v>
      </c>
    </row>
    <row r="374" spans="1:7" ht="30" customHeight="1">
      <c r="A374" s="14" t="s">
        <v>714</v>
      </c>
      <c r="B374" s="13" t="s">
        <v>650</v>
      </c>
      <c r="C374" s="13" t="s">
        <v>596</v>
      </c>
      <c r="D374" s="13" t="s">
        <v>617</v>
      </c>
      <c r="E374" s="13" t="s">
        <v>77</v>
      </c>
      <c r="F374" s="13" t="s">
        <v>602</v>
      </c>
      <c r="G374" s="23">
        <f t="shared" si="155"/>
        <v>5541.5</v>
      </c>
    </row>
    <row r="375" spans="1:7" ht="30" customHeight="1">
      <c r="A375" s="14" t="s">
        <v>715</v>
      </c>
      <c r="B375" s="13" t="s">
        <v>650</v>
      </c>
      <c r="C375" s="13" t="s">
        <v>596</v>
      </c>
      <c r="D375" s="13" t="s">
        <v>617</v>
      </c>
      <c r="E375" s="13" t="s">
        <v>77</v>
      </c>
      <c r="F375" s="13" t="s">
        <v>603</v>
      </c>
      <c r="G375" s="23">
        <v>5541.5</v>
      </c>
    </row>
    <row r="376" spans="1:7" ht="15" customHeight="1">
      <c r="A376" s="7" t="s">
        <v>299</v>
      </c>
      <c r="B376" s="5" t="s">
        <v>650</v>
      </c>
      <c r="C376" s="5" t="s">
        <v>614</v>
      </c>
      <c r="D376" s="7" t="s">
        <v>597</v>
      </c>
      <c r="E376" s="7" t="s">
        <v>597</v>
      </c>
      <c r="F376" s="7" t="s">
        <v>597</v>
      </c>
      <c r="G376" s="23">
        <f t="shared" ref="G376" si="156">G377+G381</f>
        <v>103205.59999999999</v>
      </c>
    </row>
    <row r="377" spans="1:7" ht="15" customHeight="1">
      <c r="A377" s="14" t="s">
        <v>308</v>
      </c>
      <c r="B377" s="13" t="s">
        <v>650</v>
      </c>
      <c r="C377" s="13" t="s">
        <v>614</v>
      </c>
      <c r="D377" s="13" t="s">
        <v>598</v>
      </c>
      <c r="E377" s="5" t="s">
        <v>597</v>
      </c>
      <c r="F377" s="5" t="s">
        <v>597</v>
      </c>
      <c r="G377" s="23">
        <f t="shared" ref="G377:G379" si="157">G378</f>
        <v>1654.2</v>
      </c>
    </row>
    <row r="378" spans="1:7" ht="34.5" customHeight="1">
      <c r="A378" s="14" t="s">
        <v>844</v>
      </c>
      <c r="B378" s="13" t="s">
        <v>650</v>
      </c>
      <c r="C378" s="13" t="s">
        <v>614</v>
      </c>
      <c r="D378" s="13" t="s">
        <v>598</v>
      </c>
      <c r="E378" s="13" t="s">
        <v>845</v>
      </c>
      <c r="F378" s="5" t="s">
        <v>597</v>
      </c>
      <c r="G378" s="23">
        <f t="shared" si="157"/>
        <v>1654.2</v>
      </c>
    </row>
    <row r="379" spans="1:7" ht="35.25" customHeight="1">
      <c r="A379" s="14" t="s">
        <v>63</v>
      </c>
      <c r="B379" s="13" t="s">
        <v>650</v>
      </c>
      <c r="C379" s="13" t="s">
        <v>614</v>
      </c>
      <c r="D379" s="13" t="s">
        <v>598</v>
      </c>
      <c r="E379" s="13" t="s">
        <v>845</v>
      </c>
      <c r="F379" s="13" t="s">
        <v>618</v>
      </c>
      <c r="G379" s="23">
        <f t="shared" si="157"/>
        <v>1654.2</v>
      </c>
    </row>
    <row r="380" spans="1:7" ht="15" customHeight="1">
      <c r="A380" s="14" t="s">
        <v>64</v>
      </c>
      <c r="B380" s="13" t="s">
        <v>650</v>
      </c>
      <c r="C380" s="13" t="s">
        <v>614</v>
      </c>
      <c r="D380" s="13" t="s">
        <v>598</v>
      </c>
      <c r="E380" s="13" t="s">
        <v>845</v>
      </c>
      <c r="F380" s="13" t="s">
        <v>619</v>
      </c>
      <c r="G380" s="23">
        <v>1654.2</v>
      </c>
    </row>
    <row r="381" spans="1:7" ht="15" customHeight="1">
      <c r="A381" s="14" t="s">
        <v>335</v>
      </c>
      <c r="B381" s="13" t="s">
        <v>650</v>
      </c>
      <c r="C381" s="13" t="s">
        <v>614</v>
      </c>
      <c r="D381" s="13" t="s">
        <v>606</v>
      </c>
      <c r="E381" s="5" t="s">
        <v>597</v>
      </c>
      <c r="F381" s="5" t="s">
        <v>597</v>
      </c>
      <c r="G381" s="23">
        <f>G382+G386</f>
        <v>101551.4</v>
      </c>
    </row>
    <row r="382" spans="1:7" ht="15" customHeight="1">
      <c r="A382" s="14" t="s">
        <v>56</v>
      </c>
      <c r="B382" s="13" t="s">
        <v>650</v>
      </c>
      <c r="C382" s="13" t="s">
        <v>614</v>
      </c>
      <c r="D382" s="13" t="s">
        <v>606</v>
      </c>
      <c r="E382" s="13" t="s">
        <v>57</v>
      </c>
      <c r="F382" s="6" t="s">
        <v>597</v>
      </c>
      <c r="G382" s="23">
        <f t="shared" ref="G382:G384" si="158">G383</f>
        <v>560</v>
      </c>
    </row>
    <row r="383" spans="1:7" ht="32.25" customHeight="1">
      <c r="A383" s="14" t="s">
        <v>58</v>
      </c>
      <c r="B383" s="13" t="s">
        <v>650</v>
      </c>
      <c r="C383" s="13" t="s">
        <v>614</v>
      </c>
      <c r="D383" s="13" t="s">
        <v>606</v>
      </c>
      <c r="E383" s="13" t="s">
        <v>59</v>
      </c>
      <c r="F383" s="6" t="s">
        <v>597</v>
      </c>
      <c r="G383" s="23">
        <f t="shared" si="158"/>
        <v>560</v>
      </c>
    </row>
    <row r="384" spans="1:7" ht="30" customHeight="1">
      <c r="A384" s="14" t="s">
        <v>63</v>
      </c>
      <c r="B384" s="13" t="s">
        <v>650</v>
      </c>
      <c r="C384" s="13" t="s">
        <v>614</v>
      </c>
      <c r="D384" s="13" t="s">
        <v>606</v>
      </c>
      <c r="E384" s="13" t="s">
        <v>59</v>
      </c>
      <c r="F384" s="13" t="s">
        <v>618</v>
      </c>
      <c r="G384" s="23">
        <f t="shared" si="158"/>
        <v>560</v>
      </c>
    </row>
    <row r="385" spans="1:7" ht="15" customHeight="1">
      <c r="A385" s="14" t="s">
        <v>64</v>
      </c>
      <c r="B385" s="13" t="s">
        <v>650</v>
      </c>
      <c r="C385" s="13" t="s">
        <v>614</v>
      </c>
      <c r="D385" s="13" t="s">
        <v>606</v>
      </c>
      <c r="E385" s="13" t="s">
        <v>59</v>
      </c>
      <c r="F385" s="13" t="s">
        <v>619</v>
      </c>
      <c r="G385" s="23">
        <v>560</v>
      </c>
    </row>
    <row r="386" spans="1:7" ht="15" customHeight="1">
      <c r="A386" s="14" t="s">
        <v>336</v>
      </c>
      <c r="B386" s="13" t="s">
        <v>650</v>
      </c>
      <c r="C386" s="13" t="s">
        <v>614</v>
      </c>
      <c r="D386" s="13" t="s">
        <v>606</v>
      </c>
      <c r="E386" s="13" t="s">
        <v>337</v>
      </c>
      <c r="F386" s="6" t="s">
        <v>597</v>
      </c>
      <c r="G386" s="23">
        <f t="shared" ref="G386:G388" si="159">G387</f>
        <v>100991.4</v>
      </c>
    </row>
    <row r="387" spans="1:7" ht="15" customHeight="1">
      <c r="A387" s="14" t="s">
        <v>79</v>
      </c>
      <c r="B387" s="13" t="s">
        <v>650</v>
      </c>
      <c r="C387" s="13" t="s">
        <v>614</v>
      </c>
      <c r="D387" s="13" t="s">
        <v>606</v>
      </c>
      <c r="E387" s="13" t="s">
        <v>338</v>
      </c>
      <c r="F387" s="6" t="s">
        <v>597</v>
      </c>
      <c r="G387" s="23">
        <f t="shared" si="159"/>
        <v>100991.4</v>
      </c>
    </row>
    <row r="388" spans="1:7" ht="30" customHeight="1">
      <c r="A388" s="14" t="s">
        <v>63</v>
      </c>
      <c r="B388" s="13" t="s">
        <v>650</v>
      </c>
      <c r="C388" s="13" t="s">
        <v>614</v>
      </c>
      <c r="D388" s="13" t="s">
        <v>606</v>
      </c>
      <c r="E388" s="13" t="s">
        <v>338</v>
      </c>
      <c r="F388" s="13" t="s">
        <v>618</v>
      </c>
      <c r="G388" s="23">
        <f t="shared" si="159"/>
        <v>100991.4</v>
      </c>
    </row>
    <row r="389" spans="1:7" ht="15" customHeight="1">
      <c r="A389" s="14" t="s">
        <v>64</v>
      </c>
      <c r="B389" s="13" t="s">
        <v>650</v>
      </c>
      <c r="C389" s="13" t="s">
        <v>614</v>
      </c>
      <c r="D389" s="13" t="s">
        <v>606</v>
      </c>
      <c r="E389" s="13" t="s">
        <v>338</v>
      </c>
      <c r="F389" s="13" t="s">
        <v>619</v>
      </c>
      <c r="G389" s="23">
        <v>100991.4</v>
      </c>
    </row>
    <row r="390" spans="1:7" ht="14.45" customHeight="1">
      <c r="A390" s="7" t="s">
        <v>363</v>
      </c>
      <c r="B390" s="5" t="s">
        <v>650</v>
      </c>
      <c r="C390" s="5" t="s">
        <v>632</v>
      </c>
      <c r="D390" s="7" t="s">
        <v>597</v>
      </c>
      <c r="E390" s="7" t="s">
        <v>597</v>
      </c>
      <c r="F390" s="7" t="s">
        <v>597</v>
      </c>
      <c r="G390" s="23">
        <f>G391+G427+G432</f>
        <v>373048.2</v>
      </c>
    </row>
    <row r="391" spans="1:7" ht="14.45" customHeight="1">
      <c r="A391" s="14" t="s">
        <v>364</v>
      </c>
      <c r="B391" s="13" t="s">
        <v>650</v>
      </c>
      <c r="C391" s="13" t="s">
        <v>632</v>
      </c>
      <c r="D391" s="13" t="s">
        <v>596</v>
      </c>
      <c r="E391" s="5" t="s">
        <v>597</v>
      </c>
      <c r="F391" s="5" t="s">
        <v>597</v>
      </c>
      <c r="G391" s="23">
        <f>G392+G395+G413+G418+G422</f>
        <v>307184.5</v>
      </c>
    </row>
    <row r="392" spans="1:7" ht="30" customHeight="1">
      <c r="A392" s="14" t="s">
        <v>844</v>
      </c>
      <c r="B392" s="13" t="s">
        <v>650</v>
      </c>
      <c r="C392" s="13" t="s">
        <v>632</v>
      </c>
      <c r="D392" s="13" t="s">
        <v>596</v>
      </c>
      <c r="E392" s="13" t="s">
        <v>845</v>
      </c>
      <c r="F392" s="5" t="s">
        <v>597</v>
      </c>
      <c r="G392" s="23">
        <f t="shared" ref="G392:G393" si="160">G393</f>
        <v>341.4</v>
      </c>
    </row>
    <row r="393" spans="1:7" ht="30" customHeight="1">
      <c r="A393" s="14" t="s">
        <v>63</v>
      </c>
      <c r="B393" s="13" t="s">
        <v>650</v>
      </c>
      <c r="C393" s="13" t="s">
        <v>632</v>
      </c>
      <c r="D393" s="13" t="s">
        <v>596</v>
      </c>
      <c r="E393" s="13" t="s">
        <v>845</v>
      </c>
      <c r="F393" s="13" t="s">
        <v>618</v>
      </c>
      <c r="G393" s="23">
        <f t="shared" si="160"/>
        <v>341.4</v>
      </c>
    </row>
    <row r="394" spans="1:7" ht="15" customHeight="1">
      <c r="A394" s="14" t="s">
        <v>64</v>
      </c>
      <c r="B394" s="13" t="s">
        <v>650</v>
      </c>
      <c r="C394" s="13" t="s">
        <v>632</v>
      </c>
      <c r="D394" s="13" t="s">
        <v>596</v>
      </c>
      <c r="E394" s="13" t="s">
        <v>845</v>
      </c>
      <c r="F394" s="13" t="s">
        <v>619</v>
      </c>
      <c r="G394" s="23">
        <v>341.4</v>
      </c>
    </row>
    <row r="395" spans="1:7" ht="30" customHeight="1">
      <c r="A395" s="14" t="s">
        <v>84</v>
      </c>
      <c r="B395" s="13" t="s">
        <v>650</v>
      </c>
      <c r="C395" s="13" t="s">
        <v>632</v>
      </c>
      <c r="D395" s="13" t="s">
        <v>596</v>
      </c>
      <c r="E395" s="13" t="s">
        <v>85</v>
      </c>
      <c r="F395" s="6" t="s">
        <v>597</v>
      </c>
      <c r="G395" s="23">
        <f>G396+G401+G404+G407+G410</f>
        <v>34516.1</v>
      </c>
    </row>
    <row r="396" spans="1:7" ht="57" customHeight="1">
      <c r="A396" s="14" t="s">
        <v>365</v>
      </c>
      <c r="B396" s="13" t="s">
        <v>650</v>
      </c>
      <c r="C396" s="13" t="s">
        <v>632</v>
      </c>
      <c r="D396" s="13" t="s">
        <v>596</v>
      </c>
      <c r="E396" s="13" t="s">
        <v>886</v>
      </c>
      <c r="F396" s="5" t="s">
        <v>597</v>
      </c>
      <c r="G396" s="23">
        <f t="shared" ref="G396" si="161">G397+G399</f>
        <v>2030.5</v>
      </c>
    </row>
    <row r="397" spans="1:7" ht="15" customHeight="1">
      <c r="A397" s="14" t="s">
        <v>23</v>
      </c>
      <c r="B397" s="13" t="s">
        <v>650</v>
      </c>
      <c r="C397" s="13" t="s">
        <v>632</v>
      </c>
      <c r="D397" s="13" t="s">
        <v>596</v>
      </c>
      <c r="E397" s="13" t="s">
        <v>886</v>
      </c>
      <c r="F397" s="13" t="s">
        <v>607</v>
      </c>
      <c r="G397" s="23">
        <f t="shared" ref="G397" si="162">G398</f>
        <v>1008</v>
      </c>
    </row>
    <row r="398" spans="1:7" ht="15" customHeight="1">
      <c r="A398" s="14" t="s">
        <v>102</v>
      </c>
      <c r="B398" s="13" t="s">
        <v>650</v>
      </c>
      <c r="C398" s="13" t="s">
        <v>632</v>
      </c>
      <c r="D398" s="13" t="s">
        <v>596</v>
      </c>
      <c r="E398" s="13" t="s">
        <v>886</v>
      </c>
      <c r="F398" s="13" t="s">
        <v>626</v>
      </c>
      <c r="G398" s="23">
        <v>1008</v>
      </c>
    </row>
    <row r="399" spans="1:7" ht="30" customHeight="1">
      <c r="A399" s="14" t="s">
        <v>63</v>
      </c>
      <c r="B399" s="13" t="s">
        <v>650</v>
      </c>
      <c r="C399" s="13" t="s">
        <v>632</v>
      </c>
      <c r="D399" s="13" t="s">
        <v>596</v>
      </c>
      <c r="E399" s="13" t="s">
        <v>886</v>
      </c>
      <c r="F399" s="13" t="s">
        <v>618</v>
      </c>
      <c r="G399" s="23">
        <f t="shared" ref="G399" si="163">G400</f>
        <v>1022.5</v>
      </c>
    </row>
    <row r="400" spans="1:7" ht="15" customHeight="1">
      <c r="A400" s="14" t="s">
        <v>64</v>
      </c>
      <c r="B400" s="13" t="s">
        <v>650</v>
      </c>
      <c r="C400" s="13" t="s">
        <v>632</v>
      </c>
      <c r="D400" s="13" t="s">
        <v>596</v>
      </c>
      <c r="E400" s="13" t="s">
        <v>886</v>
      </c>
      <c r="F400" s="13" t="s">
        <v>619</v>
      </c>
      <c r="G400" s="23">
        <v>1022.5</v>
      </c>
    </row>
    <row r="401" spans="1:7" ht="30" customHeight="1">
      <c r="A401" s="14" t="s">
        <v>887</v>
      </c>
      <c r="B401" s="13" t="s">
        <v>650</v>
      </c>
      <c r="C401" s="13" t="s">
        <v>632</v>
      </c>
      <c r="D401" s="13" t="s">
        <v>596</v>
      </c>
      <c r="E401" s="13" t="s">
        <v>888</v>
      </c>
      <c r="F401" s="5" t="s">
        <v>597</v>
      </c>
      <c r="G401" s="23">
        <f t="shared" ref="G401:G402" si="164">G402</f>
        <v>1600</v>
      </c>
    </row>
    <row r="402" spans="1:7" ht="15" customHeight="1">
      <c r="A402" s="14" t="s">
        <v>23</v>
      </c>
      <c r="B402" s="13" t="s">
        <v>650</v>
      </c>
      <c r="C402" s="13" t="s">
        <v>632</v>
      </c>
      <c r="D402" s="13" t="s">
        <v>596</v>
      </c>
      <c r="E402" s="13" t="s">
        <v>888</v>
      </c>
      <c r="F402" s="13" t="s">
        <v>607</v>
      </c>
      <c r="G402" s="23">
        <f t="shared" si="164"/>
        <v>1600</v>
      </c>
    </row>
    <row r="403" spans="1:7" ht="15" customHeight="1">
      <c r="A403" s="14" t="s">
        <v>102</v>
      </c>
      <c r="B403" s="13" t="s">
        <v>650</v>
      </c>
      <c r="C403" s="13" t="s">
        <v>632</v>
      </c>
      <c r="D403" s="13" t="s">
        <v>596</v>
      </c>
      <c r="E403" s="13" t="s">
        <v>888</v>
      </c>
      <c r="F403" s="13" t="s">
        <v>626</v>
      </c>
      <c r="G403" s="23">
        <v>1600</v>
      </c>
    </row>
    <row r="404" spans="1:7" ht="45" customHeight="1">
      <c r="A404" s="14" t="s">
        <v>366</v>
      </c>
      <c r="B404" s="13" t="s">
        <v>650</v>
      </c>
      <c r="C404" s="13" t="s">
        <v>632</v>
      </c>
      <c r="D404" s="13" t="s">
        <v>596</v>
      </c>
      <c r="E404" s="13" t="s">
        <v>889</v>
      </c>
      <c r="F404" s="5" t="s">
        <v>597</v>
      </c>
      <c r="G404" s="23">
        <f t="shared" ref="G404:G405" si="165">G405</f>
        <v>750</v>
      </c>
    </row>
    <row r="405" spans="1:7" ht="15" customHeight="1">
      <c r="A405" s="14" t="s">
        <v>23</v>
      </c>
      <c r="B405" s="13" t="s">
        <v>650</v>
      </c>
      <c r="C405" s="13" t="s">
        <v>632</v>
      </c>
      <c r="D405" s="13" t="s">
        <v>596</v>
      </c>
      <c r="E405" s="13" t="s">
        <v>889</v>
      </c>
      <c r="F405" s="13" t="s">
        <v>607</v>
      </c>
      <c r="G405" s="23">
        <f t="shared" si="165"/>
        <v>750</v>
      </c>
    </row>
    <row r="406" spans="1:7" ht="15" customHeight="1">
      <c r="A406" s="14" t="s">
        <v>102</v>
      </c>
      <c r="B406" s="13" t="s">
        <v>650</v>
      </c>
      <c r="C406" s="13" t="s">
        <v>632</v>
      </c>
      <c r="D406" s="13" t="s">
        <v>596</v>
      </c>
      <c r="E406" s="13" t="s">
        <v>889</v>
      </c>
      <c r="F406" s="13" t="s">
        <v>626</v>
      </c>
      <c r="G406" s="23">
        <v>750</v>
      </c>
    </row>
    <row r="407" spans="1:7" ht="31.5" customHeight="1">
      <c r="A407" s="14" t="s">
        <v>861</v>
      </c>
      <c r="B407" s="13" t="s">
        <v>650</v>
      </c>
      <c r="C407" s="13" t="s">
        <v>632</v>
      </c>
      <c r="D407" s="13" t="s">
        <v>596</v>
      </c>
      <c r="E407" s="13" t="s">
        <v>862</v>
      </c>
      <c r="F407" s="6" t="s">
        <v>597</v>
      </c>
      <c r="G407" s="23">
        <f>G408</f>
        <v>7400</v>
      </c>
    </row>
    <row r="408" spans="1:7" ht="15" customHeight="1">
      <c r="A408" s="14" t="s">
        <v>23</v>
      </c>
      <c r="B408" s="13" t="s">
        <v>650</v>
      </c>
      <c r="C408" s="13" t="s">
        <v>632</v>
      </c>
      <c r="D408" s="13" t="s">
        <v>596</v>
      </c>
      <c r="E408" s="13" t="s">
        <v>862</v>
      </c>
      <c r="F408" s="13" t="s">
        <v>607</v>
      </c>
      <c r="G408" s="23">
        <f t="shared" ref="G408" si="166">G409</f>
        <v>7400</v>
      </c>
    </row>
    <row r="409" spans="1:7" ht="15" customHeight="1">
      <c r="A409" s="14" t="s">
        <v>102</v>
      </c>
      <c r="B409" s="13" t="s">
        <v>650</v>
      </c>
      <c r="C409" s="13" t="s">
        <v>632</v>
      </c>
      <c r="D409" s="13" t="s">
        <v>596</v>
      </c>
      <c r="E409" s="13" t="s">
        <v>862</v>
      </c>
      <c r="F409" s="13" t="s">
        <v>626</v>
      </c>
      <c r="G409" s="23">
        <v>7400</v>
      </c>
    </row>
    <row r="410" spans="1:7" ht="15" customHeight="1">
      <c r="A410" s="14" t="s">
        <v>79</v>
      </c>
      <c r="B410" s="13" t="s">
        <v>650</v>
      </c>
      <c r="C410" s="13" t="s">
        <v>632</v>
      </c>
      <c r="D410" s="13" t="s">
        <v>596</v>
      </c>
      <c r="E410" s="13" t="s">
        <v>86</v>
      </c>
      <c r="F410" s="6" t="s">
        <v>597</v>
      </c>
      <c r="G410" s="23">
        <f t="shared" ref="G410:G411" si="167">G411</f>
        <v>22735.599999999999</v>
      </c>
    </row>
    <row r="411" spans="1:7" ht="30" customHeight="1">
      <c r="A411" s="14" t="s">
        <v>63</v>
      </c>
      <c r="B411" s="13" t="s">
        <v>650</v>
      </c>
      <c r="C411" s="13" t="s">
        <v>632</v>
      </c>
      <c r="D411" s="13" t="s">
        <v>596</v>
      </c>
      <c r="E411" s="13" t="s">
        <v>86</v>
      </c>
      <c r="F411" s="13" t="s">
        <v>618</v>
      </c>
      <c r="G411" s="23">
        <f t="shared" si="167"/>
        <v>22735.599999999999</v>
      </c>
    </row>
    <row r="412" spans="1:7" ht="15" customHeight="1">
      <c r="A412" s="14" t="s">
        <v>64</v>
      </c>
      <c r="B412" s="13" t="s">
        <v>650</v>
      </c>
      <c r="C412" s="13" t="s">
        <v>632</v>
      </c>
      <c r="D412" s="13" t="s">
        <v>596</v>
      </c>
      <c r="E412" s="13" t="s">
        <v>86</v>
      </c>
      <c r="F412" s="13" t="s">
        <v>619</v>
      </c>
      <c r="G412" s="23">
        <v>22735.599999999999</v>
      </c>
    </row>
    <row r="413" spans="1:7" ht="15" customHeight="1">
      <c r="A413" s="14" t="s">
        <v>367</v>
      </c>
      <c r="B413" s="13" t="s">
        <v>650</v>
      </c>
      <c r="C413" s="13" t="s">
        <v>632</v>
      </c>
      <c r="D413" s="13" t="s">
        <v>596</v>
      </c>
      <c r="E413" s="13" t="s">
        <v>368</v>
      </c>
      <c r="F413" s="6" t="s">
        <v>597</v>
      </c>
      <c r="G413" s="23">
        <f t="shared" ref="G413:G414" si="168">G414</f>
        <v>47848.800000000003</v>
      </c>
    </row>
    <row r="414" spans="1:7" ht="15" customHeight="1">
      <c r="A414" s="14" t="s">
        <v>79</v>
      </c>
      <c r="B414" s="13" t="s">
        <v>650</v>
      </c>
      <c r="C414" s="13" t="s">
        <v>632</v>
      </c>
      <c r="D414" s="13" t="s">
        <v>596</v>
      </c>
      <c r="E414" s="13" t="s">
        <v>369</v>
      </c>
      <c r="F414" s="6" t="s">
        <v>597</v>
      </c>
      <c r="G414" s="23">
        <f t="shared" si="168"/>
        <v>47848.800000000003</v>
      </c>
    </row>
    <row r="415" spans="1:7" ht="33.75" customHeight="1">
      <c r="A415" s="14" t="s">
        <v>63</v>
      </c>
      <c r="B415" s="13" t="s">
        <v>650</v>
      </c>
      <c r="C415" s="13" t="s">
        <v>632</v>
      </c>
      <c r="D415" s="13" t="s">
        <v>596</v>
      </c>
      <c r="E415" s="13" t="s">
        <v>369</v>
      </c>
      <c r="F415" s="13" t="s">
        <v>618</v>
      </c>
      <c r="G415" s="23">
        <f t="shared" ref="G415" si="169">G416+G417</f>
        <v>47848.800000000003</v>
      </c>
    </row>
    <row r="416" spans="1:7" ht="15" customHeight="1">
      <c r="A416" s="14" t="s">
        <v>64</v>
      </c>
      <c r="B416" s="13" t="s">
        <v>650</v>
      </c>
      <c r="C416" s="13" t="s">
        <v>632</v>
      </c>
      <c r="D416" s="13" t="s">
        <v>596</v>
      </c>
      <c r="E416" s="13" t="s">
        <v>369</v>
      </c>
      <c r="F416" s="13" t="s">
        <v>619</v>
      </c>
      <c r="G416" s="23">
        <v>29644</v>
      </c>
    </row>
    <row r="417" spans="1:7" ht="15" customHeight="1">
      <c r="A417" s="14" t="s">
        <v>116</v>
      </c>
      <c r="B417" s="13" t="s">
        <v>650</v>
      </c>
      <c r="C417" s="13" t="s">
        <v>632</v>
      </c>
      <c r="D417" s="13" t="s">
        <v>596</v>
      </c>
      <c r="E417" s="13" t="s">
        <v>369</v>
      </c>
      <c r="F417" s="13" t="s">
        <v>629</v>
      </c>
      <c r="G417" s="23">
        <v>18204.8</v>
      </c>
    </row>
    <row r="418" spans="1:7" ht="15" customHeight="1">
      <c r="A418" s="14" t="s">
        <v>370</v>
      </c>
      <c r="B418" s="13" t="s">
        <v>650</v>
      </c>
      <c r="C418" s="13" t="s">
        <v>632</v>
      </c>
      <c r="D418" s="13" t="s">
        <v>596</v>
      </c>
      <c r="E418" s="13" t="s">
        <v>371</v>
      </c>
      <c r="F418" s="6" t="s">
        <v>597</v>
      </c>
      <c r="G418" s="23">
        <f t="shared" ref="G418:G420" si="170">G419</f>
        <v>49247.4</v>
      </c>
    </row>
    <row r="419" spans="1:7" ht="15" customHeight="1">
      <c r="A419" s="14" t="s">
        <v>79</v>
      </c>
      <c r="B419" s="13" t="s">
        <v>650</v>
      </c>
      <c r="C419" s="13" t="s">
        <v>632</v>
      </c>
      <c r="D419" s="13" t="s">
        <v>596</v>
      </c>
      <c r="E419" s="13" t="s">
        <v>372</v>
      </c>
      <c r="F419" s="6" t="s">
        <v>597</v>
      </c>
      <c r="G419" s="23">
        <f t="shared" si="170"/>
        <v>49247.4</v>
      </c>
    </row>
    <row r="420" spans="1:7" ht="36" customHeight="1">
      <c r="A420" s="14" t="s">
        <v>63</v>
      </c>
      <c r="B420" s="13" t="s">
        <v>650</v>
      </c>
      <c r="C420" s="13" t="s">
        <v>632</v>
      </c>
      <c r="D420" s="13" t="s">
        <v>596</v>
      </c>
      <c r="E420" s="13" t="s">
        <v>372</v>
      </c>
      <c r="F420" s="13" t="s">
        <v>618</v>
      </c>
      <c r="G420" s="24">
        <f t="shared" si="170"/>
        <v>49247.4</v>
      </c>
    </row>
    <row r="421" spans="1:7" ht="15" customHeight="1">
      <c r="A421" s="14" t="s">
        <v>64</v>
      </c>
      <c r="B421" s="13" t="s">
        <v>650</v>
      </c>
      <c r="C421" s="13" t="s">
        <v>632</v>
      </c>
      <c r="D421" s="13" t="s">
        <v>596</v>
      </c>
      <c r="E421" s="13" t="s">
        <v>372</v>
      </c>
      <c r="F421" s="13" t="s">
        <v>619</v>
      </c>
      <c r="G421" s="23">
        <v>49247.4</v>
      </c>
    </row>
    <row r="422" spans="1:7" ht="35.25" customHeight="1">
      <c r="A422" s="14" t="s">
        <v>373</v>
      </c>
      <c r="B422" s="13" t="s">
        <v>650</v>
      </c>
      <c r="C422" s="13" t="s">
        <v>632</v>
      </c>
      <c r="D422" s="13" t="s">
        <v>596</v>
      </c>
      <c r="E422" s="13" t="s">
        <v>374</v>
      </c>
      <c r="F422" s="6" t="s">
        <v>597</v>
      </c>
      <c r="G422" s="23">
        <f t="shared" ref="G422:G423" si="171">G423</f>
        <v>175230.8</v>
      </c>
    </row>
    <row r="423" spans="1:7" ht="15" customHeight="1">
      <c r="A423" s="14" t="s">
        <v>79</v>
      </c>
      <c r="B423" s="13" t="s">
        <v>650</v>
      </c>
      <c r="C423" s="13" t="s">
        <v>632</v>
      </c>
      <c r="D423" s="13" t="s">
        <v>596</v>
      </c>
      <c r="E423" s="13" t="s">
        <v>375</v>
      </c>
      <c r="F423" s="6" t="s">
        <v>597</v>
      </c>
      <c r="G423" s="23">
        <f t="shared" si="171"/>
        <v>175230.8</v>
      </c>
    </row>
    <row r="424" spans="1:7" ht="30" customHeight="1">
      <c r="A424" s="14" t="s">
        <v>63</v>
      </c>
      <c r="B424" s="13" t="s">
        <v>650</v>
      </c>
      <c r="C424" s="13" t="s">
        <v>632</v>
      </c>
      <c r="D424" s="13" t="s">
        <v>596</v>
      </c>
      <c r="E424" s="13" t="s">
        <v>375</v>
      </c>
      <c r="F424" s="13" t="s">
        <v>618</v>
      </c>
      <c r="G424" s="23">
        <f t="shared" ref="G424" si="172">G425+G426</f>
        <v>175230.8</v>
      </c>
    </row>
    <row r="425" spans="1:7" ht="15" customHeight="1">
      <c r="A425" s="14" t="s">
        <v>64</v>
      </c>
      <c r="B425" s="13" t="s">
        <v>650</v>
      </c>
      <c r="C425" s="13" t="s">
        <v>632</v>
      </c>
      <c r="D425" s="13" t="s">
        <v>596</v>
      </c>
      <c r="E425" s="13" t="s">
        <v>375</v>
      </c>
      <c r="F425" s="13" t="s">
        <v>619</v>
      </c>
      <c r="G425" s="23">
        <v>124695</v>
      </c>
    </row>
    <row r="426" spans="1:7" ht="15" customHeight="1">
      <c r="A426" s="14" t="s">
        <v>116</v>
      </c>
      <c r="B426" s="13" t="s">
        <v>650</v>
      </c>
      <c r="C426" s="13" t="s">
        <v>632</v>
      </c>
      <c r="D426" s="13" t="s">
        <v>596</v>
      </c>
      <c r="E426" s="13" t="s">
        <v>375</v>
      </c>
      <c r="F426" s="13" t="s">
        <v>629</v>
      </c>
      <c r="G426" s="23">
        <v>50535.8</v>
      </c>
    </row>
    <row r="427" spans="1:7" ht="15" customHeight="1">
      <c r="A427" s="14" t="s">
        <v>376</v>
      </c>
      <c r="B427" s="13" t="s">
        <v>650</v>
      </c>
      <c r="C427" s="13" t="s">
        <v>632</v>
      </c>
      <c r="D427" s="13" t="s">
        <v>598</v>
      </c>
      <c r="E427" s="5" t="s">
        <v>597</v>
      </c>
      <c r="F427" s="5" t="s">
        <v>597</v>
      </c>
      <c r="G427" s="23">
        <f t="shared" ref="G427:G430" si="173">G428</f>
        <v>25758.3</v>
      </c>
    </row>
    <row r="428" spans="1:7" ht="30" customHeight="1">
      <c r="A428" s="14" t="s">
        <v>377</v>
      </c>
      <c r="B428" s="13" t="s">
        <v>650</v>
      </c>
      <c r="C428" s="13" t="s">
        <v>632</v>
      </c>
      <c r="D428" s="13" t="s">
        <v>598</v>
      </c>
      <c r="E428" s="13" t="s">
        <v>378</v>
      </c>
      <c r="F428" s="6" t="s">
        <v>597</v>
      </c>
      <c r="G428" s="23">
        <f t="shared" si="173"/>
        <v>25758.3</v>
      </c>
    </row>
    <row r="429" spans="1:7" ht="30" customHeight="1">
      <c r="A429" s="14" t="s">
        <v>379</v>
      </c>
      <c r="B429" s="13" t="s">
        <v>650</v>
      </c>
      <c r="C429" s="13" t="s">
        <v>632</v>
      </c>
      <c r="D429" s="13" t="s">
        <v>598</v>
      </c>
      <c r="E429" s="13" t="s">
        <v>380</v>
      </c>
      <c r="F429" s="6" t="s">
        <v>597</v>
      </c>
      <c r="G429" s="23">
        <f t="shared" si="173"/>
        <v>25758.3</v>
      </c>
    </row>
    <row r="430" spans="1:7" ht="30" customHeight="1">
      <c r="A430" s="14" t="s">
        <v>63</v>
      </c>
      <c r="B430" s="13" t="s">
        <v>650</v>
      </c>
      <c r="C430" s="13" t="s">
        <v>632</v>
      </c>
      <c r="D430" s="13" t="s">
        <v>598</v>
      </c>
      <c r="E430" s="13" t="s">
        <v>380</v>
      </c>
      <c r="F430" s="13" t="s">
        <v>618</v>
      </c>
      <c r="G430" s="23">
        <f t="shared" si="173"/>
        <v>25758.3</v>
      </c>
    </row>
    <row r="431" spans="1:7" ht="15" customHeight="1">
      <c r="A431" s="14" t="s">
        <v>64</v>
      </c>
      <c r="B431" s="13" t="s">
        <v>650</v>
      </c>
      <c r="C431" s="13" t="s">
        <v>632</v>
      </c>
      <c r="D431" s="13" t="s">
        <v>598</v>
      </c>
      <c r="E431" s="13" t="s">
        <v>380</v>
      </c>
      <c r="F431" s="13" t="s">
        <v>619</v>
      </c>
      <c r="G431" s="23">
        <v>25758.3</v>
      </c>
    </row>
    <row r="432" spans="1:7" ht="24" customHeight="1">
      <c r="A432" s="14" t="s">
        <v>381</v>
      </c>
      <c r="B432" s="13" t="s">
        <v>650</v>
      </c>
      <c r="C432" s="13" t="s">
        <v>632</v>
      </c>
      <c r="D432" s="13" t="s">
        <v>606</v>
      </c>
      <c r="E432" s="5" t="s">
        <v>597</v>
      </c>
      <c r="F432" s="5" t="s">
        <v>597</v>
      </c>
      <c r="G432" s="23">
        <f t="shared" ref="G432" si="174">G433+G439+G447+G451</f>
        <v>40105.4</v>
      </c>
    </row>
    <row r="433" spans="1:7" ht="18" customHeight="1">
      <c r="A433" s="14" t="s">
        <v>61</v>
      </c>
      <c r="B433" s="13" t="s">
        <v>650</v>
      </c>
      <c r="C433" s="13" t="s">
        <v>632</v>
      </c>
      <c r="D433" s="13" t="s">
        <v>606</v>
      </c>
      <c r="E433" s="13" t="s">
        <v>62</v>
      </c>
      <c r="F433" s="6" t="s">
        <v>597</v>
      </c>
      <c r="G433" s="23">
        <f t="shared" ref="G433" si="175">G434</f>
        <v>866.8</v>
      </c>
    </row>
    <row r="434" spans="1:7" ht="46.5" customHeight="1">
      <c r="A434" s="14" t="s">
        <v>382</v>
      </c>
      <c r="B434" s="13" t="s">
        <v>650</v>
      </c>
      <c r="C434" s="13" t="s">
        <v>632</v>
      </c>
      <c r="D434" s="13" t="s">
        <v>606</v>
      </c>
      <c r="E434" s="13" t="s">
        <v>890</v>
      </c>
      <c r="F434" s="6" t="s">
        <v>597</v>
      </c>
      <c r="G434" s="23">
        <f t="shared" ref="G434" si="176">G435+G437</f>
        <v>866.8</v>
      </c>
    </row>
    <row r="435" spans="1:7" ht="58.5" customHeight="1">
      <c r="A435" s="14" t="s">
        <v>712</v>
      </c>
      <c r="B435" s="13" t="s">
        <v>650</v>
      </c>
      <c r="C435" s="13" t="s">
        <v>632</v>
      </c>
      <c r="D435" s="13" t="s">
        <v>606</v>
      </c>
      <c r="E435" s="13" t="s">
        <v>890</v>
      </c>
      <c r="F435" s="13" t="s">
        <v>599</v>
      </c>
      <c r="G435" s="23">
        <f t="shared" ref="G435" si="177">G436</f>
        <v>499.3</v>
      </c>
    </row>
    <row r="436" spans="1:7" ht="30" customHeight="1">
      <c r="A436" s="14" t="s">
        <v>713</v>
      </c>
      <c r="B436" s="13" t="s">
        <v>650</v>
      </c>
      <c r="C436" s="13" t="s">
        <v>632</v>
      </c>
      <c r="D436" s="13" t="s">
        <v>606</v>
      </c>
      <c r="E436" s="13" t="s">
        <v>890</v>
      </c>
      <c r="F436" s="13" t="s">
        <v>600</v>
      </c>
      <c r="G436" s="23">
        <v>499.3</v>
      </c>
    </row>
    <row r="437" spans="1:7" ht="30" customHeight="1">
      <c r="A437" s="14" t="s">
        <v>714</v>
      </c>
      <c r="B437" s="13" t="s">
        <v>650</v>
      </c>
      <c r="C437" s="13" t="s">
        <v>632</v>
      </c>
      <c r="D437" s="13" t="s">
        <v>606</v>
      </c>
      <c r="E437" s="13" t="s">
        <v>890</v>
      </c>
      <c r="F437" s="13" t="s">
        <v>602</v>
      </c>
      <c r="G437" s="23">
        <f t="shared" ref="G437" si="178">G438</f>
        <v>367.5</v>
      </c>
    </row>
    <row r="438" spans="1:7" ht="30" customHeight="1">
      <c r="A438" s="14" t="s">
        <v>715</v>
      </c>
      <c r="B438" s="13" t="s">
        <v>650</v>
      </c>
      <c r="C438" s="13" t="s">
        <v>632</v>
      </c>
      <c r="D438" s="13" t="s">
        <v>606</v>
      </c>
      <c r="E438" s="13" t="s">
        <v>890</v>
      </c>
      <c r="F438" s="13" t="s">
        <v>603</v>
      </c>
      <c r="G438" s="23">
        <v>367.5</v>
      </c>
    </row>
    <row r="439" spans="1:7" ht="45" customHeight="1">
      <c r="A439" s="14" t="s">
        <v>7</v>
      </c>
      <c r="B439" s="13" t="s">
        <v>650</v>
      </c>
      <c r="C439" s="13" t="s">
        <v>632</v>
      </c>
      <c r="D439" s="13" t="s">
        <v>606</v>
      </c>
      <c r="E439" s="13" t="s">
        <v>8</v>
      </c>
      <c r="F439" s="6" t="s">
        <v>597</v>
      </c>
      <c r="G439" s="23">
        <f t="shared" ref="G439" si="179">G440</f>
        <v>25023.200000000001</v>
      </c>
    </row>
    <row r="440" spans="1:7" ht="15" customHeight="1">
      <c r="A440" s="14" t="s">
        <v>12</v>
      </c>
      <c r="B440" s="13" t="s">
        <v>650</v>
      </c>
      <c r="C440" s="13" t="s">
        <v>632</v>
      </c>
      <c r="D440" s="13" t="s">
        <v>606</v>
      </c>
      <c r="E440" s="13" t="s">
        <v>13</v>
      </c>
      <c r="F440" s="6" t="s">
        <v>597</v>
      </c>
      <c r="G440" s="23">
        <f t="shared" ref="G440" si="180">G441+G443+G445</f>
        <v>25023.200000000001</v>
      </c>
    </row>
    <row r="441" spans="1:7" ht="60" customHeight="1">
      <c r="A441" s="14" t="s">
        <v>712</v>
      </c>
      <c r="B441" s="13" t="s">
        <v>650</v>
      </c>
      <c r="C441" s="13" t="s">
        <v>632</v>
      </c>
      <c r="D441" s="13" t="s">
        <v>606</v>
      </c>
      <c r="E441" s="13" t="s">
        <v>13</v>
      </c>
      <c r="F441" s="13" t="s">
        <v>599</v>
      </c>
      <c r="G441" s="23">
        <f t="shared" ref="G441" si="181">G442</f>
        <v>24046.2</v>
      </c>
    </row>
    <row r="442" spans="1:7" ht="30" customHeight="1">
      <c r="A442" s="14" t="s">
        <v>713</v>
      </c>
      <c r="B442" s="13" t="s">
        <v>650</v>
      </c>
      <c r="C442" s="13" t="s">
        <v>632</v>
      </c>
      <c r="D442" s="13" t="s">
        <v>606</v>
      </c>
      <c r="E442" s="13" t="s">
        <v>13</v>
      </c>
      <c r="F442" s="13" t="s">
        <v>600</v>
      </c>
      <c r="G442" s="23">
        <v>24046.2</v>
      </c>
    </row>
    <row r="443" spans="1:7" ht="30" customHeight="1">
      <c r="A443" s="14" t="s">
        <v>714</v>
      </c>
      <c r="B443" s="13" t="s">
        <v>650</v>
      </c>
      <c r="C443" s="13" t="s">
        <v>632</v>
      </c>
      <c r="D443" s="13" t="s">
        <v>606</v>
      </c>
      <c r="E443" s="13" t="s">
        <v>13</v>
      </c>
      <c r="F443" s="13" t="s">
        <v>602</v>
      </c>
      <c r="G443" s="23">
        <f t="shared" ref="G443" si="182">G444</f>
        <v>949.1</v>
      </c>
    </row>
    <row r="444" spans="1:7" ht="30" customHeight="1">
      <c r="A444" s="14" t="s">
        <v>715</v>
      </c>
      <c r="B444" s="13" t="s">
        <v>650</v>
      </c>
      <c r="C444" s="13" t="s">
        <v>632</v>
      </c>
      <c r="D444" s="13" t="s">
        <v>606</v>
      </c>
      <c r="E444" s="13" t="s">
        <v>13</v>
      </c>
      <c r="F444" s="13" t="s">
        <v>603</v>
      </c>
      <c r="G444" s="23">
        <v>949.1</v>
      </c>
    </row>
    <row r="445" spans="1:7" ht="15" customHeight="1">
      <c r="A445" s="14" t="s">
        <v>14</v>
      </c>
      <c r="B445" s="13" t="s">
        <v>650</v>
      </c>
      <c r="C445" s="13" t="s">
        <v>632</v>
      </c>
      <c r="D445" s="13" t="s">
        <v>606</v>
      </c>
      <c r="E445" s="13" t="s">
        <v>13</v>
      </c>
      <c r="F445" s="13" t="s">
        <v>604</v>
      </c>
      <c r="G445" s="23">
        <f t="shared" ref="G445" si="183">G446</f>
        <v>27.9</v>
      </c>
    </row>
    <row r="446" spans="1:7" ht="15" customHeight="1">
      <c r="A446" s="14" t="s">
        <v>15</v>
      </c>
      <c r="B446" s="13" t="s">
        <v>650</v>
      </c>
      <c r="C446" s="13" t="s">
        <v>632</v>
      </c>
      <c r="D446" s="13" t="s">
        <v>606</v>
      </c>
      <c r="E446" s="13" t="s">
        <v>13</v>
      </c>
      <c r="F446" s="13" t="s">
        <v>605</v>
      </c>
      <c r="G446" s="23">
        <v>27.9</v>
      </c>
    </row>
    <row r="447" spans="1:7" ht="15" customHeight="1">
      <c r="A447" s="14" t="s">
        <v>56</v>
      </c>
      <c r="B447" s="13" t="s">
        <v>650</v>
      </c>
      <c r="C447" s="13" t="s">
        <v>632</v>
      </c>
      <c r="D447" s="13" t="s">
        <v>606</v>
      </c>
      <c r="E447" s="13" t="s">
        <v>57</v>
      </c>
      <c r="F447" s="6" t="s">
        <v>597</v>
      </c>
      <c r="G447" s="23">
        <f t="shared" ref="G447" si="184">G448</f>
        <v>700</v>
      </c>
    </row>
    <row r="448" spans="1:7" ht="30" customHeight="1">
      <c r="A448" s="14" t="s">
        <v>58</v>
      </c>
      <c r="B448" s="13" t="s">
        <v>650</v>
      </c>
      <c r="C448" s="13" t="s">
        <v>632</v>
      </c>
      <c r="D448" s="13" t="s">
        <v>606</v>
      </c>
      <c r="E448" s="13" t="s">
        <v>59</v>
      </c>
      <c r="F448" s="6" t="s">
        <v>597</v>
      </c>
      <c r="G448" s="23">
        <f t="shared" ref="G448:G449" si="185">G449</f>
        <v>700</v>
      </c>
    </row>
    <row r="449" spans="1:7" ht="30" customHeight="1">
      <c r="A449" s="14" t="s">
        <v>63</v>
      </c>
      <c r="B449" s="13" t="s">
        <v>650</v>
      </c>
      <c r="C449" s="13" t="s">
        <v>632</v>
      </c>
      <c r="D449" s="13" t="s">
        <v>606</v>
      </c>
      <c r="E449" s="13" t="s">
        <v>59</v>
      </c>
      <c r="F449" s="13" t="s">
        <v>618</v>
      </c>
      <c r="G449" s="23">
        <f t="shared" si="185"/>
        <v>700</v>
      </c>
    </row>
    <row r="450" spans="1:7" ht="15" customHeight="1">
      <c r="A450" s="14" t="s">
        <v>116</v>
      </c>
      <c r="B450" s="13" t="s">
        <v>650</v>
      </c>
      <c r="C450" s="13" t="s">
        <v>632</v>
      </c>
      <c r="D450" s="13" t="s">
        <v>606</v>
      </c>
      <c r="E450" s="13" t="s">
        <v>59</v>
      </c>
      <c r="F450" s="13" t="s">
        <v>629</v>
      </c>
      <c r="G450" s="23">
        <v>700</v>
      </c>
    </row>
    <row r="451" spans="1:7" ht="15" customHeight="1">
      <c r="A451" s="14" t="s">
        <v>737</v>
      </c>
      <c r="B451" s="13" t="s">
        <v>650</v>
      </c>
      <c r="C451" s="13" t="s">
        <v>632</v>
      </c>
      <c r="D451" s="13" t="s">
        <v>606</v>
      </c>
      <c r="E451" s="13" t="s">
        <v>89</v>
      </c>
      <c r="F451" s="6" t="s">
        <v>597</v>
      </c>
      <c r="G451" s="23">
        <f t="shared" ref="G451" si="186">G452+G456+G459</f>
        <v>13515.4</v>
      </c>
    </row>
    <row r="452" spans="1:7" ht="15" customHeight="1">
      <c r="A452" s="14" t="s">
        <v>891</v>
      </c>
      <c r="B452" s="13" t="s">
        <v>650</v>
      </c>
      <c r="C452" s="13" t="s">
        <v>632</v>
      </c>
      <c r="D452" s="13" t="s">
        <v>606</v>
      </c>
      <c r="E452" s="13" t="s">
        <v>892</v>
      </c>
      <c r="F452" s="5" t="s">
        <v>597</v>
      </c>
      <c r="G452" s="23">
        <f t="shared" ref="G452" si="187">G453</f>
        <v>11652.8</v>
      </c>
    </row>
    <row r="453" spans="1:7" ht="31.5" customHeight="1">
      <c r="A453" s="14" t="s">
        <v>63</v>
      </c>
      <c r="B453" s="13" t="s">
        <v>650</v>
      </c>
      <c r="C453" s="13" t="s">
        <v>632</v>
      </c>
      <c r="D453" s="13" t="s">
        <v>606</v>
      </c>
      <c r="E453" s="13" t="s">
        <v>892</v>
      </c>
      <c r="F453" s="13" t="s">
        <v>618</v>
      </c>
      <c r="G453" s="23">
        <f t="shared" ref="G453" si="188">G454+G455</f>
        <v>11652.8</v>
      </c>
    </row>
    <row r="454" spans="1:7" ht="15" customHeight="1">
      <c r="A454" s="14" t="s">
        <v>64</v>
      </c>
      <c r="B454" s="13" t="s">
        <v>650</v>
      </c>
      <c r="C454" s="13" t="s">
        <v>632</v>
      </c>
      <c r="D454" s="13" t="s">
        <v>606</v>
      </c>
      <c r="E454" s="13" t="s">
        <v>892</v>
      </c>
      <c r="F454" s="13" t="s">
        <v>619</v>
      </c>
      <c r="G454" s="23">
        <v>10112.799999999999</v>
      </c>
    </row>
    <row r="455" spans="1:7" ht="15" customHeight="1">
      <c r="A455" s="14" t="s">
        <v>116</v>
      </c>
      <c r="B455" s="13" t="s">
        <v>650</v>
      </c>
      <c r="C455" s="13" t="s">
        <v>632</v>
      </c>
      <c r="D455" s="13" t="s">
        <v>606</v>
      </c>
      <c r="E455" s="13" t="s">
        <v>892</v>
      </c>
      <c r="F455" s="13" t="s">
        <v>629</v>
      </c>
      <c r="G455" s="23">
        <v>1540</v>
      </c>
    </row>
    <row r="456" spans="1:7" ht="30" customHeight="1">
      <c r="A456" s="14" t="s">
        <v>893</v>
      </c>
      <c r="B456" s="13" t="s">
        <v>650</v>
      </c>
      <c r="C456" s="13" t="s">
        <v>632</v>
      </c>
      <c r="D456" s="13" t="s">
        <v>606</v>
      </c>
      <c r="E456" s="13" t="s">
        <v>894</v>
      </c>
      <c r="F456" s="5" t="s">
        <v>597</v>
      </c>
      <c r="G456" s="23">
        <f t="shared" ref="G456:G457" si="189">G457</f>
        <v>800</v>
      </c>
    </row>
    <row r="457" spans="1:7" ht="15" customHeight="1">
      <c r="A457" s="14" t="s">
        <v>23</v>
      </c>
      <c r="B457" s="13" t="s">
        <v>650</v>
      </c>
      <c r="C457" s="13" t="s">
        <v>632</v>
      </c>
      <c r="D457" s="13" t="s">
        <v>606</v>
      </c>
      <c r="E457" s="13" t="s">
        <v>894</v>
      </c>
      <c r="F457" s="13" t="s">
        <v>607</v>
      </c>
      <c r="G457" s="23">
        <f t="shared" si="189"/>
        <v>800</v>
      </c>
    </row>
    <row r="458" spans="1:7" ht="15" customHeight="1">
      <c r="A458" s="14" t="s">
        <v>90</v>
      </c>
      <c r="B458" s="13" t="s">
        <v>650</v>
      </c>
      <c r="C458" s="13" t="s">
        <v>632</v>
      </c>
      <c r="D458" s="13" t="s">
        <v>606</v>
      </c>
      <c r="E458" s="13" t="s">
        <v>894</v>
      </c>
      <c r="F458" s="13" t="s">
        <v>624</v>
      </c>
      <c r="G458" s="23">
        <v>800</v>
      </c>
    </row>
    <row r="459" spans="1:7" ht="30" customHeight="1">
      <c r="A459" s="14" t="s">
        <v>895</v>
      </c>
      <c r="B459" s="13" t="s">
        <v>650</v>
      </c>
      <c r="C459" s="13" t="s">
        <v>632</v>
      </c>
      <c r="D459" s="13" t="s">
        <v>606</v>
      </c>
      <c r="E459" s="13" t="s">
        <v>896</v>
      </c>
      <c r="F459" s="5" t="s">
        <v>597</v>
      </c>
      <c r="G459" s="23">
        <f t="shared" ref="G459:G460" si="190">G460</f>
        <v>1062.5999999999999</v>
      </c>
    </row>
    <row r="460" spans="1:7" ht="30" customHeight="1">
      <c r="A460" s="14" t="s">
        <v>63</v>
      </c>
      <c r="B460" s="13" t="s">
        <v>650</v>
      </c>
      <c r="C460" s="13" t="s">
        <v>632</v>
      </c>
      <c r="D460" s="13" t="s">
        <v>606</v>
      </c>
      <c r="E460" s="13" t="s">
        <v>896</v>
      </c>
      <c r="F460" s="13" t="s">
        <v>618</v>
      </c>
      <c r="G460" s="23">
        <f t="shared" si="190"/>
        <v>1062.5999999999999</v>
      </c>
    </row>
    <row r="461" spans="1:7" ht="15" customHeight="1">
      <c r="A461" s="14" t="s">
        <v>64</v>
      </c>
      <c r="B461" s="13" t="s">
        <v>650</v>
      </c>
      <c r="C461" s="13" t="s">
        <v>632</v>
      </c>
      <c r="D461" s="13" t="s">
        <v>606</v>
      </c>
      <c r="E461" s="13" t="s">
        <v>896</v>
      </c>
      <c r="F461" s="13" t="s">
        <v>619</v>
      </c>
      <c r="G461" s="23">
        <v>1062.5999999999999</v>
      </c>
    </row>
    <row r="462" spans="1:7" ht="15" customHeight="1">
      <c r="A462" s="7" t="s">
        <v>432</v>
      </c>
      <c r="B462" s="5" t="s">
        <v>650</v>
      </c>
      <c r="C462" s="5" t="s">
        <v>627</v>
      </c>
      <c r="D462" s="7" t="s">
        <v>597</v>
      </c>
      <c r="E462" s="7" t="s">
        <v>597</v>
      </c>
      <c r="F462" s="7" t="s">
        <v>597</v>
      </c>
      <c r="G462" s="23">
        <f t="shared" ref="G462" si="191">G463</f>
        <v>17328.5</v>
      </c>
    </row>
    <row r="463" spans="1:7" ht="15" customHeight="1">
      <c r="A463" s="14" t="s">
        <v>517</v>
      </c>
      <c r="B463" s="13" t="s">
        <v>650</v>
      </c>
      <c r="C463" s="13" t="s">
        <v>627</v>
      </c>
      <c r="D463" s="13" t="s">
        <v>611</v>
      </c>
      <c r="E463" s="5" t="s">
        <v>597</v>
      </c>
      <c r="F463" s="5" t="s">
        <v>597</v>
      </c>
      <c r="G463" s="23">
        <f t="shared" ref="G463" si="192">G464+G467+G474</f>
        <v>17328.5</v>
      </c>
    </row>
    <row r="464" spans="1:7" ht="30" customHeight="1">
      <c r="A464" s="14" t="s">
        <v>850</v>
      </c>
      <c r="B464" s="13" t="s">
        <v>650</v>
      </c>
      <c r="C464" s="13" t="s">
        <v>627</v>
      </c>
      <c r="D464" s="13" t="s">
        <v>611</v>
      </c>
      <c r="E464" s="13" t="s">
        <v>851</v>
      </c>
      <c r="F464" s="5" t="s">
        <v>597</v>
      </c>
      <c r="G464" s="23">
        <f t="shared" ref="G464:G465" si="193">G465</f>
        <v>2505</v>
      </c>
    </row>
    <row r="465" spans="1:7" ht="30" customHeight="1">
      <c r="A465" s="14" t="s">
        <v>63</v>
      </c>
      <c r="B465" s="13" t="s">
        <v>650</v>
      </c>
      <c r="C465" s="13" t="s">
        <v>627</v>
      </c>
      <c r="D465" s="13" t="s">
        <v>611</v>
      </c>
      <c r="E465" s="13" t="s">
        <v>851</v>
      </c>
      <c r="F465" s="13" t="s">
        <v>618</v>
      </c>
      <c r="G465" s="23">
        <f t="shared" si="193"/>
        <v>2505</v>
      </c>
    </row>
    <row r="466" spans="1:7" ht="15" customHeight="1">
      <c r="A466" s="14" t="s">
        <v>64</v>
      </c>
      <c r="B466" s="13" t="s">
        <v>650</v>
      </c>
      <c r="C466" s="13" t="s">
        <v>627</v>
      </c>
      <c r="D466" s="13" t="s">
        <v>611</v>
      </c>
      <c r="E466" s="13" t="s">
        <v>851</v>
      </c>
      <c r="F466" s="13" t="s">
        <v>619</v>
      </c>
      <c r="G466" s="23">
        <v>2505</v>
      </c>
    </row>
    <row r="467" spans="1:7" ht="30" customHeight="1">
      <c r="A467" s="14" t="s">
        <v>496</v>
      </c>
      <c r="B467" s="13" t="s">
        <v>650</v>
      </c>
      <c r="C467" s="13" t="s">
        <v>627</v>
      </c>
      <c r="D467" s="13" t="s">
        <v>611</v>
      </c>
      <c r="E467" s="13" t="s">
        <v>497</v>
      </c>
      <c r="F467" s="6" t="s">
        <v>597</v>
      </c>
      <c r="G467" s="23">
        <f t="shared" ref="G467" si="194">G468</f>
        <v>12318.5</v>
      </c>
    </row>
    <row r="468" spans="1:7" ht="15" customHeight="1">
      <c r="A468" s="14" t="s">
        <v>498</v>
      </c>
      <c r="B468" s="13" t="s">
        <v>650</v>
      </c>
      <c r="C468" s="13" t="s">
        <v>627</v>
      </c>
      <c r="D468" s="13" t="s">
        <v>611</v>
      </c>
      <c r="E468" s="13" t="s">
        <v>499</v>
      </c>
      <c r="F468" s="6" t="s">
        <v>597</v>
      </c>
      <c r="G468" s="23">
        <f t="shared" ref="G468" si="195">G469+G472</f>
        <v>12318.5</v>
      </c>
    </row>
    <row r="469" spans="1:7" ht="30" customHeight="1">
      <c r="A469" s="14" t="s">
        <v>63</v>
      </c>
      <c r="B469" s="13" t="s">
        <v>650</v>
      </c>
      <c r="C469" s="13" t="s">
        <v>627</v>
      </c>
      <c r="D469" s="13" t="s">
        <v>611</v>
      </c>
      <c r="E469" s="13" t="s">
        <v>499</v>
      </c>
      <c r="F469" s="13" t="s">
        <v>618</v>
      </c>
      <c r="G469" s="23">
        <f t="shared" ref="G469" si="196">G470+G471</f>
        <v>12248.5</v>
      </c>
    </row>
    <row r="470" spans="1:7" ht="15" customHeight="1">
      <c r="A470" s="14" t="s">
        <v>64</v>
      </c>
      <c r="B470" s="13" t="s">
        <v>650</v>
      </c>
      <c r="C470" s="13" t="s">
        <v>627</v>
      </c>
      <c r="D470" s="13" t="s">
        <v>611</v>
      </c>
      <c r="E470" s="13" t="s">
        <v>499</v>
      </c>
      <c r="F470" s="13" t="s">
        <v>619</v>
      </c>
      <c r="G470" s="23">
        <v>4730.3999999999996</v>
      </c>
    </row>
    <row r="471" spans="1:7" ht="15" customHeight="1">
      <c r="A471" s="14" t="s">
        <v>116</v>
      </c>
      <c r="B471" s="13" t="s">
        <v>650</v>
      </c>
      <c r="C471" s="13" t="s">
        <v>627</v>
      </c>
      <c r="D471" s="13" t="s">
        <v>611</v>
      </c>
      <c r="E471" s="13" t="s">
        <v>499</v>
      </c>
      <c r="F471" s="13" t="s">
        <v>629</v>
      </c>
      <c r="G471" s="23">
        <v>7518.1</v>
      </c>
    </row>
    <row r="472" spans="1:7" ht="15" customHeight="1">
      <c r="A472" s="14" t="s">
        <v>14</v>
      </c>
      <c r="B472" s="13" t="s">
        <v>650</v>
      </c>
      <c r="C472" s="13" t="s">
        <v>627</v>
      </c>
      <c r="D472" s="13" t="s">
        <v>611</v>
      </c>
      <c r="E472" s="13" t="s">
        <v>499</v>
      </c>
      <c r="F472" s="13" t="s">
        <v>604</v>
      </c>
      <c r="G472" s="23">
        <v>70</v>
      </c>
    </row>
    <row r="473" spans="1:7" ht="15" customHeight="1">
      <c r="A473" s="14" t="s">
        <v>55</v>
      </c>
      <c r="B473" s="13" t="s">
        <v>650</v>
      </c>
      <c r="C473" s="13" t="s">
        <v>627</v>
      </c>
      <c r="D473" s="13" t="s">
        <v>611</v>
      </c>
      <c r="E473" s="13" t="s">
        <v>499</v>
      </c>
      <c r="F473" s="13" t="s">
        <v>615</v>
      </c>
      <c r="G473" s="23">
        <v>70</v>
      </c>
    </row>
    <row r="474" spans="1:7" ht="15" customHeight="1">
      <c r="A474" s="14" t="s">
        <v>737</v>
      </c>
      <c r="B474" s="13" t="s">
        <v>650</v>
      </c>
      <c r="C474" s="13" t="s">
        <v>627</v>
      </c>
      <c r="D474" s="13" t="s">
        <v>611</v>
      </c>
      <c r="E474" s="13" t="s">
        <v>89</v>
      </c>
      <c r="F474" s="6" t="s">
        <v>597</v>
      </c>
      <c r="G474" s="23">
        <f t="shared" ref="G474:G476" si="197">G475</f>
        <v>2505</v>
      </c>
    </row>
    <row r="475" spans="1:7" ht="44.25" customHeight="1">
      <c r="A475" s="14" t="s">
        <v>1003</v>
      </c>
      <c r="B475" s="13" t="s">
        <v>650</v>
      </c>
      <c r="C475" s="13" t="s">
        <v>627</v>
      </c>
      <c r="D475" s="13" t="s">
        <v>611</v>
      </c>
      <c r="E475" s="13" t="s">
        <v>536</v>
      </c>
      <c r="F475" s="6" t="s">
        <v>597</v>
      </c>
      <c r="G475" s="23">
        <f t="shared" si="197"/>
        <v>2505</v>
      </c>
    </row>
    <row r="476" spans="1:7" ht="30" customHeight="1">
      <c r="A476" s="14" t="s">
        <v>63</v>
      </c>
      <c r="B476" s="13" t="s">
        <v>650</v>
      </c>
      <c r="C476" s="13" t="s">
        <v>627</v>
      </c>
      <c r="D476" s="13" t="s">
        <v>611</v>
      </c>
      <c r="E476" s="13" t="s">
        <v>536</v>
      </c>
      <c r="F476" s="13" t="s">
        <v>618</v>
      </c>
      <c r="G476" s="23">
        <f t="shared" si="197"/>
        <v>2505</v>
      </c>
    </row>
    <row r="477" spans="1:7" ht="15" customHeight="1">
      <c r="A477" s="14" t="s">
        <v>64</v>
      </c>
      <c r="B477" s="13" t="s">
        <v>650</v>
      </c>
      <c r="C477" s="13" t="s">
        <v>627</v>
      </c>
      <c r="D477" s="13" t="s">
        <v>611</v>
      </c>
      <c r="E477" s="13" t="s">
        <v>536</v>
      </c>
      <c r="F477" s="13" t="s">
        <v>619</v>
      </c>
      <c r="G477" s="23">
        <v>2505</v>
      </c>
    </row>
    <row r="478" spans="1:7" ht="31.5" customHeight="1">
      <c r="A478" s="4" t="s">
        <v>651</v>
      </c>
      <c r="B478" s="3" t="s">
        <v>652</v>
      </c>
      <c r="C478" s="4" t="s">
        <v>597</v>
      </c>
      <c r="D478" s="4" t="s">
        <v>597</v>
      </c>
      <c r="E478" s="4" t="s">
        <v>597</v>
      </c>
      <c r="F478" s="4" t="s">
        <v>597</v>
      </c>
      <c r="G478" s="22">
        <f t="shared" ref="G478" si="198">G479+G502+G507+G517+G524</f>
        <v>193841.9</v>
      </c>
    </row>
    <row r="479" spans="1:7" ht="15" customHeight="1">
      <c r="A479" s="7" t="s">
        <v>5</v>
      </c>
      <c r="B479" s="5" t="s">
        <v>652</v>
      </c>
      <c r="C479" s="5" t="s">
        <v>596</v>
      </c>
      <c r="D479" s="7" t="s">
        <v>597</v>
      </c>
      <c r="E479" s="7" t="s">
        <v>597</v>
      </c>
      <c r="F479" s="7" t="s">
        <v>597</v>
      </c>
      <c r="G479" s="23">
        <f t="shared" ref="G479" si="199">G480+G485</f>
        <v>51372.799999999988</v>
      </c>
    </row>
    <row r="480" spans="1:7" ht="45.75" customHeight="1">
      <c r="A480" s="14" t="s">
        <v>20</v>
      </c>
      <c r="B480" s="13" t="s">
        <v>652</v>
      </c>
      <c r="C480" s="13" t="s">
        <v>596</v>
      </c>
      <c r="D480" s="13" t="s">
        <v>606</v>
      </c>
      <c r="E480" s="5" t="s">
        <v>597</v>
      </c>
      <c r="F480" s="5" t="s">
        <v>597</v>
      </c>
      <c r="G480" s="23">
        <f t="shared" ref="G480:G483" si="200">G481</f>
        <v>1981.6</v>
      </c>
    </row>
    <row r="481" spans="1:7" ht="43.5" customHeight="1">
      <c r="A481" s="14" t="s">
        <v>7</v>
      </c>
      <c r="B481" s="13" t="s">
        <v>652</v>
      </c>
      <c r="C481" s="13" t="s">
        <v>596</v>
      </c>
      <c r="D481" s="13" t="s">
        <v>606</v>
      </c>
      <c r="E481" s="13" t="s">
        <v>8</v>
      </c>
      <c r="F481" s="6" t="s">
        <v>597</v>
      </c>
      <c r="G481" s="23">
        <f t="shared" si="200"/>
        <v>1981.6</v>
      </c>
    </row>
    <row r="482" spans="1:7" ht="54.75" customHeight="1">
      <c r="A482" s="14" t="s">
        <v>21</v>
      </c>
      <c r="B482" s="13" t="s">
        <v>652</v>
      </c>
      <c r="C482" s="13" t="s">
        <v>596</v>
      </c>
      <c r="D482" s="13" t="s">
        <v>606</v>
      </c>
      <c r="E482" s="13" t="s">
        <v>22</v>
      </c>
      <c r="F482" s="6" t="s">
        <v>597</v>
      </c>
      <c r="G482" s="23">
        <f t="shared" si="200"/>
        <v>1981.6</v>
      </c>
    </row>
    <row r="483" spans="1:7" ht="60" customHeight="1">
      <c r="A483" s="14" t="s">
        <v>712</v>
      </c>
      <c r="B483" s="13" t="s">
        <v>652</v>
      </c>
      <c r="C483" s="13" t="s">
        <v>596</v>
      </c>
      <c r="D483" s="13" t="s">
        <v>606</v>
      </c>
      <c r="E483" s="13" t="s">
        <v>22</v>
      </c>
      <c r="F483" s="13" t="s">
        <v>599</v>
      </c>
      <c r="G483" s="23">
        <f t="shared" si="200"/>
        <v>1981.6</v>
      </c>
    </row>
    <row r="484" spans="1:7" ht="30" customHeight="1">
      <c r="A484" s="14" t="s">
        <v>713</v>
      </c>
      <c r="B484" s="13" t="s">
        <v>652</v>
      </c>
      <c r="C484" s="13" t="s">
        <v>596</v>
      </c>
      <c r="D484" s="13" t="s">
        <v>606</v>
      </c>
      <c r="E484" s="13" t="s">
        <v>22</v>
      </c>
      <c r="F484" s="13" t="s">
        <v>600</v>
      </c>
      <c r="G484" s="23">
        <v>1981.6</v>
      </c>
    </row>
    <row r="485" spans="1:7" ht="14.45" customHeight="1">
      <c r="A485" s="14" t="s">
        <v>60</v>
      </c>
      <c r="B485" s="13" t="s">
        <v>652</v>
      </c>
      <c r="C485" s="13" t="s">
        <v>596</v>
      </c>
      <c r="D485" s="13" t="s">
        <v>617</v>
      </c>
      <c r="E485" s="5" t="s">
        <v>597</v>
      </c>
      <c r="F485" s="5" t="s">
        <v>597</v>
      </c>
      <c r="G485" s="23">
        <f t="shared" ref="G485" si="201">G486+G494+G498</f>
        <v>49391.19999999999</v>
      </c>
    </row>
    <row r="486" spans="1:7" ht="45" customHeight="1">
      <c r="A486" s="14" t="s">
        <v>7</v>
      </c>
      <c r="B486" s="13" t="s">
        <v>652</v>
      </c>
      <c r="C486" s="13" t="s">
        <v>596</v>
      </c>
      <c r="D486" s="13" t="s">
        <v>617</v>
      </c>
      <c r="E486" s="13" t="s">
        <v>8</v>
      </c>
      <c r="F486" s="6" t="s">
        <v>597</v>
      </c>
      <c r="G486" s="23">
        <f t="shared" ref="G486" si="202">G487</f>
        <v>35865.599999999991</v>
      </c>
    </row>
    <row r="487" spans="1:7" ht="15" customHeight="1">
      <c r="A487" s="14" t="s">
        <v>12</v>
      </c>
      <c r="B487" s="13" t="s">
        <v>652</v>
      </c>
      <c r="C487" s="13" t="s">
        <v>596</v>
      </c>
      <c r="D487" s="13" t="s">
        <v>617</v>
      </c>
      <c r="E487" s="13" t="s">
        <v>13</v>
      </c>
      <c r="F487" s="6" t="s">
        <v>597</v>
      </c>
      <c r="G487" s="23">
        <f t="shared" ref="G487" si="203">G488+G490+G492</f>
        <v>35865.599999999991</v>
      </c>
    </row>
    <row r="488" spans="1:7" ht="57.75" customHeight="1">
      <c r="A488" s="14" t="s">
        <v>712</v>
      </c>
      <c r="B488" s="13" t="s">
        <v>652</v>
      </c>
      <c r="C488" s="13" t="s">
        <v>596</v>
      </c>
      <c r="D488" s="13" t="s">
        <v>617</v>
      </c>
      <c r="E488" s="13" t="s">
        <v>13</v>
      </c>
      <c r="F488" s="13" t="s">
        <v>599</v>
      </c>
      <c r="G488" s="23">
        <f t="shared" ref="G488" si="204">G489</f>
        <v>34870.199999999997</v>
      </c>
    </row>
    <row r="489" spans="1:7" ht="30" customHeight="1">
      <c r="A489" s="14" t="s">
        <v>713</v>
      </c>
      <c r="B489" s="13" t="s">
        <v>652</v>
      </c>
      <c r="C489" s="13" t="s">
        <v>596</v>
      </c>
      <c r="D489" s="13" t="s">
        <v>617</v>
      </c>
      <c r="E489" s="13" t="s">
        <v>13</v>
      </c>
      <c r="F489" s="13" t="s">
        <v>600</v>
      </c>
      <c r="G489" s="23">
        <v>34870.199999999997</v>
      </c>
    </row>
    <row r="490" spans="1:7" ht="30" customHeight="1">
      <c r="A490" s="14" t="s">
        <v>714</v>
      </c>
      <c r="B490" s="13" t="s">
        <v>652</v>
      </c>
      <c r="C490" s="13" t="s">
        <v>596</v>
      </c>
      <c r="D490" s="13" t="s">
        <v>617</v>
      </c>
      <c r="E490" s="13" t="s">
        <v>13</v>
      </c>
      <c r="F490" s="13" t="s">
        <v>602</v>
      </c>
      <c r="G490" s="23">
        <f t="shared" ref="G490" si="205">G491</f>
        <v>968.7</v>
      </c>
    </row>
    <row r="491" spans="1:7" ht="30" customHeight="1">
      <c r="A491" s="14" t="s">
        <v>715</v>
      </c>
      <c r="B491" s="13" t="s">
        <v>652</v>
      </c>
      <c r="C491" s="13" t="s">
        <v>596</v>
      </c>
      <c r="D491" s="13" t="s">
        <v>617</v>
      </c>
      <c r="E491" s="13" t="s">
        <v>13</v>
      </c>
      <c r="F491" s="13" t="s">
        <v>603</v>
      </c>
      <c r="G491" s="23">
        <v>968.7</v>
      </c>
    </row>
    <row r="492" spans="1:7" ht="15" customHeight="1">
      <c r="A492" s="14" t="s">
        <v>14</v>
      </c>
      <c r="B492" s="13" t="s">
        <v>652</v>
      </c>
      <c r="C492" s="13" t="s">
        <v>596</v>
      </c>
      <c r="D492" s="13" t="s">
        <v>617</v>
      </c>
      <c r="E492" s="13" t="s">
        <v>13</v>
      </c>
      <c r="F492" s="13" t="s">
        <v>604</v>
      </c>
      <c r="G492" s="23">
        <f t="shared" ref="G492" si="206">G493</f>
        <v>26.7</v>
      </c>
    </row>
    <row r="493" spans="1:7" ht="15" customHeight="1">
      <c r="A493" s="14" t="s">
        <v>15</v>
      </c>
      <c r="B493" s="13" t="s">
        <v>652</v>
      </c>
      <c r="C493" s="13" t="s">
        <v>596</v>
      </c>
      <c r="D493" s="13" t="s">
        <v>617</v>
      </c>
      <c r="E493" s="13" t="s">
        <v>13</v>
      </c>
      <c r="F493" s="13" t="s">
        <v>605</v>
      </c>
      <c r="G493" s="23">
        <v>26.7</v>
      </c>
    </row>
    <row r="494" spans="1:7" ht="15" customHeight="1">
      <c r="A494" s="14" t="s">
        <v>81</v>
      </c>
      <c r="B494" s="13" t="s">
        <v>652</v>
      </c>
      <c r="C494" s="13" t="s">
        <v>596</v>
      </c>
      <c r="D494" s="13" t="s">
        <v>617</v>
      </c>
      <c r="E494" s="13" t="s">
        <v>82</v>
      </c>
      <c r="F494" s="6" t="s">
        <v>597</v>
      </c>
      <c r="G494" s="23">
        <f t="shared" ref="G494:G496" si="207">G495</f>
        <v>13325.6</v>
      </c>
    </row>
    <row r="495" spans="1:7" ht="15" customHeight="1">
      <c r="A495" s="14" t="s">
        <v>79</v>
      </c>
      <c r="B495" s="13" t="s">
        <v>652</v>
      </c>
      <c r="C495" s="13" t="s">
        <v>596</v>
      </c>
      <c r="D495" s="13" t="s">
        <v>617</v>
      </c>
      <c r="E495" s="13" t="s">
        <v>83</v>
      </c>
      <c r="F495" s="6" t="s">
        <v>597</v>
      </c>
      <c r="G495" s="23">
        <f t="shared" si="207"/>
        <v>13325.6</v>
      </c>
    </row>
    <row r="496" spans="1:7" ht="34.5" customHeight="1">
      <c r="A496" s="14" t="s">
        <v>63</v>
      </c>
      <c r="B496" s="13" t="s">
        <v>652</v>
      </c>
      <c r="C496" s="13" t="s">
        <v>596</v>
      </c>
      <c r="D496" s="13" t="s">
        <v>617</v>
      </c>
      <c r="E496" s="13" t="s">
        <v>83</v>
      </c>
      <c r="F496" s="13" t="s">
        <v>618</v>
      </c>
      <c r="G496" s="23">
        <f t="shared" si="207"/>
        <v>13325.6</v>
      </c>
    </row>
    <row r="497" spans="1:7" ht="15" customHeight="1">
      <c r="A497" s="14" t="s">
        <v>64</v>
      </c>
      <c r="B497" s="13" t="s">
        <v>652</v>
      </c>
      <c r="C497" s="13" t="s">
        <v>596</v>
      </c>
      <c r="D497" s="13" t="s">
        <v>617</v>
      </c>
      <c r="E497" s="13" t="s">
        <v>83</v>
      </c>
      <c r="F497" s="13" t="s">
        <v>619</v>
      </c>
      <c r="G497" s="23">
        <v>13325.6</v>
      </c>
    </row>
    <row r="498" spans="1:7" ht="15" customHeight="1">
      <c r="A498" s="14" t="s">
        <v>737</v>
      </c>
      <c r="B498" s="13" t="s">
        <v>652</v>
      </c>
      <c r="C498" s="13" t="s">
        <v>596</v>
      </c>
      <c r="D498" s="13" t="s">
        <v>617</v>
      </c>
      <c r="E498" s="13" t="s">
        <v>89</v>
      </c>
      <c r="F498" s="6" t="s">
        <v>597</v>
      </c>
      <c r="G498" s="23">
        <f t="shared" ref="G498:G500" si="208">G499</f>
        <v>200</v>
      </c>
    </row>
    <row r="499" spans="1:7" ht="45.75" customHeight="1">
      <c r="A499" s="14" t="s">
        <v>739</v>
      </c>
      <c r="B499" s="13" t="s">
        <v>652</v>
      </c>
      <c r="C499" s="13" t="s">
        <v>596</v>
      </c>
      <c r="D499" s="13" t="s">
        <v>617</v>
      </c>
      <c r="E499" s="13" t="s">
        <v>91</v>
      </c>
      <c r="F499" s="6" t="s">
        <v>597</v>
      </c>
      <c r="G499" s="23">
        <f t="shared" si="208"/>
        <v>200</v>
      </c>
    </row>
    <row r="500" spans="1:7" ht="30" customHeight="1">
      <c r="A500" s="14" t="s">
        <v>714</v>
      </c>
      <c r="B500" s="13" t="s">
        <v>652</v>
      </c>
      <c r="C500" s="13" t="s">
        <v>596</v>
      </c>
      <c r="D500" s="13" t="s">
        <v>617</v>
      </c>
      <c r="E500" s="13" t="s">
        <v>91</v>
      </c>
      <c r="F500" s="13" t="s">
        <v>602</v>
      </c>
      <c r="G500" s="23">
        <f t="shared" si="208"/>
        <v>200</v>
      </c>
    </row>
    <row r="501" spans="1:7" ht="30" customHeight="1">
      <c r="A501" s="14" t="s">
        <v>715</v>
      </c>
      <c r="B501" s="13" t="s">
        <v>652</v>
      </c>
      <c r="C501" s="13" t="s">
        <v>596</v>
      </c>
      <c r="D501" s="13" t="s">
        <v>617</v>
      </c>
      <c r="E501" s="13" t="s">
        <v>91</v>
      </c>
      <c r="F501" s="13" t="s">
        <v>603</v>
      </c>
      <c r="G501" s="23">
        <v>200</v>
      </c>
    </row>
    <row r="502" spans="1:7" ht="15" customHeight="1">
      <c r="A502" s="7" t="s">
        <v>112</v>
      </c>
      <c r="B502" s="5" t="s">
        <v>652</v>
      </c>
      <c r="C502" s="5" t="s">
        <v>606</v>
      </c>
      <c r="D502" s="7" t="s">
        <v>597</v>
      </c>
      <c r="E502" s="7" t="s">
        <v>597</v>
      </c>
      <c r="F502" s="7" t="s">
        <v>597</v>
      </c>
      <c r="G502" s="23">
        <f t="shared" ref="G502:G505" si="209">G503</f>
        <v>16806.7</v>
      </c>
    </row>
    <row r="503" spans="1:7" ht="15" customHeight="1">
      <c r="A503" s="14" t="s">
        <v>119</v>
      </c>
      <c r="B503" s="13" t="s">
        <v>652</v>
      </c>
      <c r="C503" s="13" t="s">
        <v>606</v>
      </c>
      <c r="D503" s="13" t="s">
        <v>598</v>
      </c>
      <c r="E503" s="5" t="s">
        <v>597</v>
      </c>
      <c r="F503" s="5" t="s">
        <v>597</v>
      </c>
      <c r="G503" s="23">
        <f t="shared" si="209"/>
        <v>16806.7</v>
      </c>
    </row>
    <row r="504" spans="1:7" ht="51.75" customHeight="1">
      <c r="A504" s="14" t="s">
        <v>760</v>
      </c>
      <c r="B504" s="13" t="s">
        <v>652</v>
      </c>
      <c r="C504" s="13" t="s">
        <v>606</v>
      </c>
      <c r="D504" s="13" t="s">
        <v>598</v>
      </c>
      <c r="E504" s="13" t="s">
        <v>761</v>
      </c>
      <c r="F504" s="5" t="s">
        <v>597</v>
      </c>
      <c r="G504" s="23">
        <f t="shared" si="209"/>
        <v>16806.7</v>
      </c>
    </row>
    <row r="505" spans="1:7" ht="30" customHeight="1">
      <c r="A505" s="14" t="s">
        <v>726</v>
      </c>
      <c r="B505" s="13" t="s">
        <v>652</v>
      </c>
      <c r="C505" s="13" t="s">
        <v>606</v>
      </c>
      <c r="D505" s="13" t="s">
        <v>598</v>
      </c>
      <c r="E505" s="13" t="s">
        <v>761</v>
      </c>
      <c r="F505" s="13" t="s">
        <v>621</v>
      </c>
      <c r="G505" s="23">
        <f t="shared" si="209"/>
        <v>16806.7</v>
      </c>
    </row>
    <row r="506" spans="1:7" ht="15" customHeight="1">
      <c r="A506" s="14" t="s">
        <v>73</v>
      </c>
      <c r="B506" s="13" t="s">
        <v>652</v>
      </c>
      <c r="C506" s="13" t="s">
        <v>606</v>
      </c>
      <c r="D506" s="13" t="s">
        <v>598</v>
      </c>
      <c r="E506" s="13" t="s">
        <v>761</v>
      </c>
      <c r="F506" s="13" t="s">
        <v>631</v>
      </c>
      <c r="G506" s="23">
        <v>16806.7</v>
      </c>
    </row>
    <row r="507" spans="1:7" ht="15" customHeight="1">
      <c r="A507" s="7" t="s">
        <v>267</v>
      </c>
      <c r="B507" s="5" t="s">
        <v>652</v>
      </c>
      <c r="C507" s="5" t="s">
        <v>609</v>
      </c>
      <c r="D507" s="7" t="s">
        <v>597</v>
      </c>
      <c r="E507" s="7" t="s">
        <v>597</v>
      </c>
      <c r="F507" s="7" t="s">
        <v>597</v>
      </c>
      <c r="G507" s="23">
        <f t="shared" ref="G507" si="210">G508+G512</f>
        <v>108969.60000000001</v>
      </c>
    </row>
    <row r="508" spans="1:7" ht="15" customHeight="1">
      <c r="A508" s="14" t="s">
        <v>275</v>
      </c>
      <c r="B508" s="13" t="s">
        <v>652</v>
      </c>
      <c r="C508" s="13" t="s">
        <v>609</v>
      </c>
      <c r="D508" s="13" t="s">
        <v>598</v>
      </c>
      <c r="E508" s="5" t="s">
        <v>597</v>
      </c>
      <c r="F508" s="5" t="s">
        <v>597</v>
      </c>
      <c r="G508" s="23">
        <f t="shared" ref="G508:G510" si="211">G509</f>
        <v>108340</v>
      </c>
    </row>
    <row r="509" spans="1:7" ht="46.5" customHeight="1">
      <c r="A509" s="14" t="s">
        <v>760</v>
      </c>
      <c r="B509" s="13" t="s">
        <v>652</v>
      </c>
      <c r="C509" s="13" t="s">
        <v>609</v>
      </c>
      <c r="D509" s="13" t="s">
        <v>598</v>
      </c>
      <c r="E509" s="13" t="s">
        <v>761</v>
      </c>
      <c r="F509" s="5" t="s">
        <v>597</v>
      </c>
      <c r="G509" s="23">
        <f t="shared" si="211"/>
        <v>108340</v>
      </c>
    </row>
    <row r="510" spans="1:7" ht="30" customHeight="1">
      <c r="A510" s="14" t="s">
        <v>726</v>
      </c>
      <c r="B510" s="13" t="s">
        <v>652</v>
      </c>
      <c r="C510" s="13" t="s">
        <v>609</v>
      </c>
      <c r="D510" s="13" t="s">
        <v>598</v>
      </c>
      <c r="E510" s="13" t="s">
        <v>761</v>
      </c>
      <c r="F510" s="13" t="s">
        <v>621</v>
      </c>
      <c r="G510" s="23">
        <f t="shared" si="211"/>
        <v>108340</v>
      </c>
    </row>
    <row r="511" spans="1:7" ht="15" customHeight="1">
      <c r="A511" s="14" t="s">
        <v>73</v>
      </c>
      <c r="B511" s="13" t="s">
        <v>652</v>
      </c>
      <c r="C511" s="13" t="s">
        <v>609</v>
      </c>
      <c r="D511" s="13" t="s">
        <v>598</v>
      </c>
      <c r="E511" s="13" t="s">
        <v>761</v>
      </c>
      <c r="F511" s="13" t="s">
        <v>631</v>
      </c>
      <c r="G511" s="23">
        <v>108340</v>
      </c>
    </row>
    <row r="512" spans="1:7" ht="15" customHeight="1">
      <c r="A512" s="14" t="s">
        <v>281</v>
      </c>
      <c r="B512" s="13" t="s">
        <v>652</v>
      </c>
      <c r="C512" s="13" t="s">
        <v>609</v>
      </c>
      <c r="D512" s="13" t="s">
        <v>609</v>
      </c>
      <c r="E512" s="5" t="s">
        <v>597</v>
      </c>
      <c r="F512" s="5" t="s">
        <v>597</v>
      </c>
      <c r="G512" s="23">
        <f t="shared" ref="G512:G515" si="212">G513</f>
        <v>629.6</v>
      </c>
    </row>
    <row r="513" spans="1:7" ht="15" customHeight="1">
      <c r="A513" s="14" t="s">
        <v>750</v>
      </c>
      <c r="B513" s="13" t="s">
        <v>652</v>
      </c>
      <c r="C513" s="13" t="s">
        <v>609</v>
      </c>
      <c r="D513" s="13" t="s">
        <v>609</v>
      </c>
      <c r="E513" s="13" t="s">
        <v>256</v>
      </c>
      <c r="F513" s="6" t="s">
        <v>597</v>
      </c>
      <c r="G513" s="23">
        <f t="shared" si="212"/>
        <v>629.6</v>
      </c>
    </row>
    <row r="514" spans="1:7" ht="15" customHeight="1">
      <c r="A514" s="14" t="s">
        <v>257</v>
      </c>
      <c r="B514" s="13" t="s">
        <v>652</v>
      </c>
      <c r="C514" s="13" t="s">
        <v>609</v>
      </c>
      <c r="D514" s="13" t="s">
        <v>609</v>
      </c>
      <c r="E514" s="13" t="s">
        <v>258</v>
      </c>
      <c r="F514" s="6" t="s">
        <v>597</v>
      </c>
      <c r="G514" s="23">
        <f t="shared" si="212"/>
        <v>629.6</v>
      </c>
    </row>
    <row r="515" spans="1:7" ht="30" customHeight="1">
      <c r="A515" s="14" t="s">
        <v>726</v>
      </c>
      <c r="B515" s="13" t="s">
        <v>652</v>
      </c>
      <c r="C515" s="13" t="s">
        <v>609</v>
      </c>
      <c r="D515" s="13" t="s">
        <v>609</v>
      </c>
      <c r="E515" s="13" t="s">
        <v>258</v>
      </c>
      <c r="F515" s="13" t="s">
        <v>621</v>
      </c>
      <c r="G515" s="23">
        <f t="shared" si="212"/>
        <v>629.6</v>
      </c>
    </row>
    <row r="516" spans="1:7" ht="15" customHeight="1">
      <c r="A516" s="14" t="s">
        <v>73</v>
      </c>
      <c r="B516" s="13" t="s">
        <v>652</v>
      </c>
      <c r="C516" s="13" t="s">
        <v>609</v>
      </c>
      <c r="D516" s="13" t="s">
        <v>609</v>
      </c>
      <c r="E516" s="13" t="s">
        <v>258</v>
      </c>
      <c r="F516" s="13" t="s">
        <v>631</v>
      </c>
      <c r="G516" s="23">
        <v>629.6</v>
      </c>
    </row>
    <row r="517" spans="1:7" ht="15" customHeight="1">
      <c r="A517" s="7" t="s">
        <v>555</v>
      </c>
      <c r="B517" s="5" t="s">
        <v>652</v>
      </c>
      <c r="C517" s="5" t="s">
        <v>633</v>
      </c>
      <c r="D517" s="7" t="s">
        <v>597</v>
      </c>
      <c r="E517" s="7" t="s">
        <v>597</v>
      </c>
      <c r="F517" s="7" t="s">
        <v>597</v>
      </c>
      <c r="G517" s="23">
        <f t="shared" ref="G517:G520" si="213">G518</f>
        <v>8735.2000000000007</v>
      </c>
    </row>
    <row r="518" spans="1:7" ht="15" customHeight="1">
      <c r="A518" s="14" t="s">
        <v>556</v>
      </c>
      <c r="B518" s="13" t="s">
        <v>652</v>
      </c>
      <c r="C518" s="13" t="s">
        <v>633</v>
      </c>
      <c r="D518" s="13" t="s">
        <v>598</v>
      </c>
      <c r="E518" s="5" t="s">
        <v>597</v>
      </c>
      <c r="F518" s="5" t="s">
        <v>597</v>
      </c>
      <c r="G518" s="23">
        <f t="shared" si="213"/>
        <v>8735.2000000000007</v>
      </c>
    </row>
    <row r="519" spans="1:7" ht="30" customHeight="1">
      <c r="A519" s="14" t="s">
        <v>74</v>
      </c>
      <c r="B519" s="13" t="s">
        <v>652</v>
      </c>
      <c r="C519" s="13" t="s">
        <v>633</v>
      </c>
      <c r="D519" s="13" t="s">
        <v>598</v>
      </c>
      <c r="E519" s="13" t="s">
        <v>75</v>
      </c>
      <c r="F519" s="6" t="s">
        <v>597</v>
      </c>
      <c r="G519" s="23">
        <f t="shared" si="213"/>
        <v>8735.2000000000007</v>
      </c>
    </row>
    <row r="520" spans="1:7" ht="15" customHeight="1">
      <c r="A520" s="14" t="s">
        <v>79</v>
      </c>
      <c r="B520" s="13" t="s">
        <v>652</v>
      </c>
      <c r="C520" s="13" t="s">
        <v>633</v>
      </c>
      <c r="D520" s="13" t="s">
        <v>598</v>
      </c>
      <c r="E520" s="13" t="s">
        <v>80</v>
      </c>
      <c r="F520" s="6" t="s">
        <v>597</v>
      </c>
      <c r="G520" s="23">
        <f t="shared" si="213"/>
        <v>8735.2000000000007</v>
      </c>
    </row>
    <row r="521" spans="1:7" ht="30" customHeight="1">
      <c r="A521" s="14" t="s">
        <v>63</v>
      </c>
      <c r="B521" s="13" t="s">
        <v>652</v>
      </c>
      <c r="C521" s="13" t="s">
        <v>633</v>
      </c>
      <c r="D521" s="13" t="s">
        <v>598</v>
      </c>
      <c r="E521" s="13" t="s">
        <v>80</v>
      </c>
      <c r="F521" s="13" t="s">
        <v>618</v>
      </c>
      <c r="G521" s="23">
        <f t="shared" ref="G521" si="214">G522+G523</f>
        <v>8735.2000000000007</v>
      </c>
    </row>
    <row r="522" spans="1:7" ht="15" customHeight="1">
      <c r="A522" s="14" t="s">
        <v>64</v>
      </c>
      <c r="B522" s="13" t="s">
        <v>652</v>
      </c>
      <c r="C522" s="13" t="s">
        <v>633</v>
      </c>
      <c r="D522" s="13" t="s">
        <v>598</v>
      </c>
      <c r="E522" s="13" t="s">
        <v>80</v>
      </c>
      <c r="F522" s="13" t="s">
        <v>619</v>
      </c>
      <c r="G522" s="23">
        <v>4556.6000000000004</v>
      </c>
    </row>
    <row r="523" spans="1:7" ht="15" customHeight="1">
      <c r="A523" s="14" t="s">
        <v>116</v>
      </c>
      <c r="B523" s="13" t="s">
        <v>652</v>
      </c>
      <c r="C523" s="13" t="s">
        <v>633</v>
      </c>
      <c r="D523" s="13" t="s">
        <v>598</v>
      </c>
      <c r="E523" s="13" t="s">
        <v>80</v>
      </c>
      <c r="F523" s="13" t="s">
        <v>629</v>
      </c>
      <c r="G523" s="23">
        <v>4178.6000000000004</v>
      </c>
    </row>
    <row r="524" spans="1:7" ht="48.75" customHeight="1">
      <c r="A524" s="7" t="s">
        <v>569</v>
      </c>
      <c r="B524" s="5" t="s">
        <v>652</v>
      </c>
      <c r="C524" s="5" t="s">
        <v>628</v>
      </c>
      <c r="D524" s="7" t="s">
        <v>597</v>
      </c>
      <c r="E524" s="7" t="s">
        <v>597</v>
      </c>
      <c r="F524" s="7" t="s">
        <v>597</v>
      </c>
      <c r="G524" s="23">
        <f t="shared" ref="G524:G529" si="215">G525</f>
        <v>7957.6</v>
      </c>
    </row>
    <row r="525" spans="1:7" ht="15" customHeight="1">
      <c r="A525" s="14" t="s">
        <v>583</v>
      </c>
      <c r="B525" s="13" t="s">
        <v>652</v>
      </c>
      <c r="C525" s="13" t="s">
        <v>628</v>
      </c>
      <c r="D525" s="13" t="s">
        <v>601</v>
      </c>
      <c r="E525" s="5" t="s">
        <v>597</v>
      </c>
      <c r="F525" s="5" t="s">
        <v>597</v>
      </c>
      <c r="G525" s="23">
        <f t="shared" si="215"/>
        <v>7957.6</v>
      </c>
    </row>
    <row r="526" spans="1:7" ht="15" customHeight="1">
      <c r="A526" s="14" t="s">
        <v>23</v>
      </c>
      <c r="B526" s="13" t="s">
        <v>652</v>
      </c>
      <c r="C526" s="13" t="s">
        <v>628</v>
      </c>
      <c r="D526" s="13" t="s">
        <v>601</v>
      </c>
      <c r="E526" s="13" t="s">
        <v>24</v>
      </c>
      <c r="F526" s="6" t="s">
        <v>597</v>
      </c>
      <c r="G526" s="23">
        <f t="shared" si="215"/>
        <v>7957.6</v>
      </c>
    </row>
    <row r="527" spans="1:7" ht="57" customHeight="1">
      <c r="A527" s="14" t="s">
        <v>304</v>
      </c>
      <c r="B527" s="13" t="s">
        <v>652</v>
      </c>
      <c r="C527" s="13" t="s">
        <v>628</v>
      </c>
      <c r="D527" s="13" t="s">
        <v>601</v>
      </c>
      <c r="E527" s="13" t="s">
        <v>305</v>
      </c>
      <c r="F527" s="6" t="s">
        <v>597</v>
      </c>
      <c r="G527" s="23">
        <f t="shared" si="215"/>
        <v>7957.6</v>
      </c>
    </row>
    <row r="528" spans="1:7" ht="47.25" customHeight="1">
      <c r="A528" s="14" t="s">
        <v>587</v>
      </c>
      <c r="B528" s="13" t="s">
        <v>652</v>
      </c>
      <c r="C528" s="13" t="s">
        <v>628</v>
      </c>
      <c r="D528" s="13" t="s">
        <v>601</v>
      </c>
      <c r="E528" s="13" t="s">
        <v>588</v>
      </c>
      <c r="F528" s="5" t="s">
        <v>597</v>
      </c>
      <c r="G528" s="23">
        <f t="shared" si="215"/>
        <v>7957.6</v>
      </c>
    </row>
    <row r="529" spans="1:7" ht="15" customHeight="1">
      <c r="A529" s="14" t="s">
        <v>23</v>
      </c>
      <c r="B529" s="13" t="s">
        <v>652</v>
      </c>
      <c r="C529" s="13" t="s">
        <v>628</v>
      </c>
      <c r="D529" s="13" t="s">
        <v>601</v>
      </c>
      <c r="E529" s="13" t="s">
        <v>588</v>
      </c>
      <c r="F529" s="13" t="s">
        <v>607</v>
      </c>
      <c r="G529" s="23">
        <f t="shared" si="215"/>
        <v>7957.6</v>
      </c>
    </row>
    <row r="530" spans="1:7" ht="15" customHeight="1">
      <c r="A530" s="14" t="s">
        <v>90</v>
      </c>
      <c r="B530" s="13" t="s">
        <v>652</v>
      </c>
      <c r="C530" s="13" t="s">
        <v>628</v>
      </c>
      <c r="D530" s="13" t="s">
        <v>601</v>
      </c>
      <c r="E530" s="13" t="s">
        <v>588</v>
      </c>
      <c r="F530" s="13" t="s">
        <v>624</v>
      </c>
      <c r="G530" s="23">
        <v>7957.6</v>
      </c>
    </row>
    <row r="531" spans="1:7" ht="18" customHeight="1">
      <c r="A531" s="4" t="s">
        <v>653</v>
      </c>
      <c r="B531" s="3" t="s">
        <v>654</v>
      </c>
      <c r="C531" s="4" t="s">
        <v>597</v>
      </c>
      <c r="D531" s="4" t="s">
        <v>597</v>
      </c>
      <c r="E531" s="4" t="s">
        <v>597</v>
      </c>
      <c r="F531" s="4" t="s">
        <v>597</v>
      </c>
      <c r="G531" s="22">
        <f t="shared" ref="G531" si="216">G532+G540</f>
        <v>329644.90000000002</v>
      </c>
    </row>
    <row r="532" spans="1:7" ht="15" customHeight="1">
      <c r="A532" s="7" t="s">
        <v>5</v>
      </c>
      <c r="B532" s="5" t="s">
        <v>654</v>
      </c>
      <c r="C532" s="5" t="s">
        <v>596</v>
      </c>
      <c r="D532" s="7" t="s">
        <v>597</v>
      </c>
      <c r="E532" s="7" t="s">
        <v>597</v>
      </c>
      <c r="F532" s="7" t="s">
        <v>597</v>
      </c>
      <c r="G532" s="23">
        <f t="shared" ref="G532:G534" si="217">G533</f>
        <v>324.7</v>
      </c>
    </row>
    <row r="533" spans="1:7" ht="15" customHeight="1">
      <c r="A533" s="14" t="s">
        <v>60</v>
      </c>
      <c r="B533" s="13" t="s">
        <v>654</v>
      </c>
      <c r="C533" s="13" t="s">
        <v>596</v>
      </c>
      <c r="D533" s="13" t="s">
        <v>617</v>
      </c>
      <c r="E533" s="5" t="s">
        <v>597</v>
      </c>
      <c r="F533" s="5" t="s">
        <v>597</v>
      </c>
      <c r="G533" s="23">
        <f t="shared" si="217"/>
        <v>324.7</v>
      </c>
    </row>
    <row r="534" spans="1:7" ht="36.75" customHeight="1">
      <c r="A534" s="14" t="s">
        <v>74</v>
      </c>
      <c r="B534" s="13" t="s">
        <v>654</v>
      </c>
      <c r="C534" s="13" t="s">
        <v>596</v>
      </c>
      <c r="D534" s="13" t="s">
        <v>617</v>
      </c>
      <c r="E534" s="13" t="s">
        <v>75</v>
      </c>
      <c r="F534" s="6" t="s">
        <v>597</v>
      </c>
      <c r="G534" s="23">
        <f t="shared" si="217"/>
        <v>324.7</v>
      </c>
    </row>
    <row r="535" spans="1:7" ht="15" customHeight="1">
      <c r="A535" s="14" t="s">
        <v>76</v>
      </c>
      <c r="B535" s="13" t="s">
        <v>654</v>
      </c>
      <c r="C535" s="13" t="s">
        <v>596</v>
      </c>
      <c r="D535" s="13" t="s">
        <v>617</v>
      </c>
      <c r="E535" s="13" t="s">
        <v>77</v>
      </c>
      <c r="F535" s="6" t="s">
        <v>597</v>
      </c>
      <c r="G535" s="23">
        <f t="shared" ref="G535" si="218">G536+G538</f>
        <v>324.7</v>
      </c>
    </row>
    <row r="536" spans="1:7" ht="33" customHeight="1">
      <c r="A536" s="14" t="s">
        <v>714</v>
      </c>
      <c r="B536" s="13" t="s">
        <v>654</v>
      </c>
      <c r="C536" s="13" t="s">
        <v>596</v>
      </c>
      <c r="D536" s="13" t="s">
        <v>617</v>
      </c>
      <c r="E536" s="13" t="s">
        <v>77</v>
      </c>
      <c r="F536" s="13" t="s">
        <v>602</v>
      </c>
      <c r="G536" s="23">
        <f t="shared" ref="G536" si="219">G537</f>
        <v>294.7</v>
      </c>
    </row>
    <row r="537" spans="1:7" ht="32.25" customHeight="1">
      <c r="A537" s="14" t="s">
        <v>715</v>
      </c>
      <c r="B537" s="13" t="s">
        <v>654</v>
      </c>
      <c r="C537" s="13" t="s">
        <v>596</v>
      </c>
      <c r="D537" s="13" t="s">
        <v>617</v>
      </c>
      <c r="E537" s="13" t="s">
        <v>77</v>
      </c>
      <c r="F537" s="13" t="s">
        <v>603</v>
      </c>
      <c r="G537" s="23">
        <v>294.7</v>
      </c>
    </row>
    <row r="538" spans="1:7" ht="15" customHeight="1">
      <c r="A538" s="14" t="s">
        <v>14</v>
      </c>
      <c r="B538" s="13" t="s">
        <v>654</v>
      </c>
      <c r="C538" s="13" t="s">
        <v>596</v>
      </c>
      <c r="D538" s="13" t="s">
        <v>617</v>
      </c>
      <c r="E538" s="13" t="s">
        <v>77</v>
      </c>
      <c r="F538" s="13" t="s">
        <v>604</v>
      </c>
      <c r="G538" s="23">
        <f t="shared" ref="G538" si="220">G539</f>
        <v>30</v>
      </c>
    </row>
    <row r="539" spans="1:7" ht="15" customHeight="1">
      <c r="A539" s="14" t="s">
        <v>42</v>
      </c>
      <c r="B539" s="13" t="s">
        <v>654</v>
      </c>
      <c r="C539" s="13" t="s">
        <v>596</v>
      </c>
      <c r="D539" s="13" t="s">
        <v>617</v>
      </c>
      <c r="E539" s="13" t="s">
        <v>77</v>
      </c>
      <c r="F539" s="13" t="s">
        <v>610</v>
      </c>
      <c r="G539" s="23">
        <v>30</v>
      </c>
    </row>
    <row r="540" spans="1:7" ht="15" customHeight="1">
      <c r="A540" s="7" t="s">
        <v>112</v>
      </c>
      <c r="B540" s="5" t="s">
        <v>654</v>
      </c>
      <c r="C540" s="5" t="s">
        <v>606</v>
      </c>
      <c r="D540" s="7" t="s">
        <v>597</v>
      </c>
      <c r="E540" s="7" t="s">
        <v>597</v>
      </c>
      <c r="F540" s="7" t="s">
        <v>597</v>
      </c>
      <c r="G540" s="23">
        <f t="shared" ref="G540" si="221">G541</f>
        <v>329320.2</v>
      </c>
    </row>
    <row r="541" spans="1:7" ht="15" customHeight="1">
      <c r="A541" s="14" t="s">
        <v>122</v>
      </c>
      <c r="B541" s="13" t="s">
        <v>654</v>
      </c>
      <c r="C541" s="13" t="s">
        <v>606</v>
      </c>
      <c r="D541" s="13" t="s">
        <v>609</v>
      </c>
      <c r="E541" s="5" t="s">
        <v>597</v>
      </c>
      <c r="F541" s="5" t="s">
        <v>597</v>
      </c>
      <c r="G541" s="23">
        <f t="shared" ref="G541" si="222">G542+G550+G554+G561+G571</f>
        <v>329320.2</v>
      </c>
    </row>
    <row r="542" spans="1:7" ht="45" customHeight="1">
      <c r="A542" s="14" t="s">
        <v>7</v>
      </c>
      <c r="B542" s="13" t="s">
        <v>654</v>
      </c>
      <c r="C542" s="13" t="s">
        <v>606</v>
      </c>
      <c r="D542" s="13" t="s">
        <v>609</v>
      </c>
      <c r="E542" s="13" t="s">
        <v>8</v>
      </c>
      <c r="F542" s="6" t="s">
        <v>597</v>
      </c>
      <c r="G542" s="23">
        <f t="shared" ref="G542" si="223">G543</f>
        <v>24493.4</v>
      </c>
    </row>
    <row r="543" spans="1:7" ht="15" customHeight="1">
      <c r="A543" s="14" t="s">
        <v>12</v>
      </c>
      <c r="B543" s="13" t="s">
        <v>654</v>
      </c>
      <c r="C543" s="13" t="s">
        <v>606</v>
      </c>
      <c r="D543" s="13" t="s">
        <v>609</v>
      </c>
      <c r="E543" s="13" t="s">
        <v>13</v>
      </c>
      <c r="F543" s="6" t="s">
        <v>597</v>
      </c>
      <c r="G543" s="23">
        <f t="shared" ref="G543" si="224">G544+G546+G548</f>
        <v>24493.4</v>
      </c>
    </row>
    <row r="544" spans="1:7" ht="54.75" customHeight="1">
      <c r="A544" s="14" t="s">
        <v>712</v>
      </c>
      <c r="B544" s="13" t="s">
        <v>654</v>
      </c>
      <c r="C544" s="13" t="s">
        <v>606</v>
      </c>
      <c r="D544" s="13" t="s">
        <v>609</v>
      </c>
      <c r="E544" s="13" t="s">
        <v>13</v>
      </c>
      <c r="F544" s="13" t="s">
        <v>599</v>
      </c>
      <c r="G544" s="23">
        <f t="shared" ref="G544" si="225">G545</f>
        <v>23630.799999999999</v>
      </c>
    </row>
    <row r="545" spans="1:7" ht="30" customHeight="1">
      <c r="A545" s="14" t="s">
        <v>713</v>
      </c>
      <c r="B545" s="13" t="s">
        <v>654</v>
      </c>
      <c r="C545" s="13" t="s">
        <v>606</v>
      </c>
      <c r="D545" s="13" t="s">
        <v>609</v>
      </c>
      <c r="E545" s="13" t="s">
        <v>13</v>
      </c>
      <c r="F545" s="13" t="s">
        <v>600</v>
      </c>
      <c r="G545" s="23">
        <v>23630.799999999999</v>
      </c>
    </row>
    <row r="546" spans="1:7" ht="30" customHeight="1">
      <c r="A546" s="14" t="s">
        <v>714</v>
      </c>
      <c r="B546" s="13" t="s">
        <v>654</v>
      </c>
      <c r="C546" s="13" t="s">
        <v>606</v>
      </c>
      <c r="D546" s="13" t="s">
        <v>609</v>
      </c>
      <c r="E546" s="13" t="s">
        <v>13</v>
      </c>
      <c r="F546" s="13" t="s">
        <v>602</v>
      </c>
      <c r="G546" s="23">
        <f t="shared" ref="G546" si="226">G547</f>
        <v>657.7</v>
      </c>
    </row>
    <row r="547" spans="1:7" ht="30" customHeight="1">
      <c r="A547" s="14" t="s">
        <v>715</v>
      </c>
      <c r="B547" s="13" t="s">
        <v>654</v>
      </c>
      <c r="C547" s="13" t="s">
        <v>606</v>
      </c>
      <c r="D547" s="13" t="s">
        <v>609</v>
      </c>
      <c r="E547" s="13" t="s">
        <v>13</v>
      </c>
      <c r="F547" s="13" t="s">
        <v>603</v>
      </c>
      <c r="G547" s="23">
        <v>657.7</v>
      </c>
    </row>
    <row r="548" spans="1:7" ht="15" customHeight="1">
      <c r="A548" s="14" t="s">
        <v>14</v>
      </c>
      <c r="B548" s="13" t="s">
        <v>654</v>
      </c>
      <c r="C548" s="13" t="s">
        <v>606</v>
      </c>
      <c r="D548" s="13" t="s">
        <v>609</v>
      </c>
      <c r="E548" s="13" t="s">
        <v>13</v>
      </c>
      <c r="F548" s="13" t="s">
        <v>604</v>
      </c>
      <c r="G548" s="23">
        <f t="shared" ref="G548" si="227">G549</f>
        <v>204.9</v>
      </c>
    </row>
    <row r="549" spans="1:7" ht="15" customHeight="1">
      <c r="A549" s="14" t="s">
        <v>15</v>
      </c>
      <c r="B549" s="13" t="s">
        <v>654</v>
      </c>
      <c r="C549" s="13" t="s">
        <v>606</v>
      </c>
      <c r="D549" s="13" t="s">
        <v>609</v>
      </c>
      <c r="E549" s="13" t="s">
        <v>13</v>
      </c>
      <c r="F549" s="13" t="s">
        <v>605</v>
      </c>
      <c r="G549" s="23">
        <v>204.9</v>
      </c>
    </row>
    <row r="550" spans="1:7" ht="15" customHeight="1">
      <c r="A550" s="14" t="s">
        <v>56</v>
      </c>
      <c r="B550" s="13" t="s">
        <v>654</v>
      </c>
      <c r="C550" s="13" t="s">
        <v>606</v>
      </c>
      <c r="D550" s="13" t="s">
        <v>609</v>
      </c>
      <c r="E550" s="13" t="s">
        <v>57</v>
      </c>
      <c r="F550" s="6" t="s">
        <v>597</v>
      </c>
      <c r="G550" s="23">
        <f t="shared" ref="G550:G552" si="228">G551</f>
        <v>2498.6</v>
      </c>
    </row>
    <row r="551" spans="1:7" ht="30" customHeight="1">
      <c r="A551" s="14" t="s">
        <v>58</v>
      </c>
      <c r="B551" s="13" t="s">
        <v>654</v>
      </c>
      <c r="C551" s="13" t="s">
        <v>606</v>
      </c>
      <c r="D551" s="13" t="s">
        <v>609</v>
      </c>
      <c r="E551" s="13" t="s">
        <v>59</v>
      </c>
      <c r="F551" s="6" t="s">
        <v>597</v>
      </c>
      <c r="G551" s="23">
        <f t="shared" si="228"/>
        <v>2498.6</v>
      </c>
    </row>
    <row r="552" spans="1:7" ht="15" customHeight="1">
      <c r="A552" s="14" t="s">
        <v>14</v>
      </c>
      <c r="B552" s="13" t="s">
        <v>654</v>
      </c>
      <c r="C552" s="13" t="s">
        <v>606</v>
      </c>
      <c r="D552" s="13" t="s">
        <v>609</v>
      </c>
      <c r="E552" s="13" t="s">
        <v>59</v>
      </c>
      <c r="F552" s="13" t="s">
        <v>604</v>
      </c>
      <c r="G552" s="23">
        <f t="shared" si="228"/>
        <v>2498.6</v>
      </c>
    </row>
    <row r="553" spans="1:7" ht="15" customHeight="1">
      <c r="A553" s="14" t="s">
        <v>55</v>
      </c>
      <c r="B553" s="13" t="s">
        <v>654</v>
      </c>
      <c r="C553" s="13" t="s">
        <v>606</v>
      </c>
      <c r="D553" s="13" t="s">
        <v>609</v>
      </c>
      <c r="E553" s="13" t="s">
        <v>59</v>
      </c>
      <c r="F553" s="13" t="s">
        <v>615</v>
      </c>
      <c r="G553" s="23">
        <v>2498.6</v>
      </c>
    </row>
    <row r="554" spans="1:7" ht="15" customHeight="1">
      <c r="A554" s="14" t="s">
        <v>123</v>
      </c>
      <c r="B554" s="13" t="s">
        <v>654</v>
      </c>
      <c r="C554" s="13" t="s">
        <v>606</v>
      </c>
      <c r="D554" s="13" t="s">
        <v>609</v>
      </c>
      <c r="E554" s="13" t="s">
        <v>124</v>
      </c>
      <c r="F554" s="6" t="s">
        <v>597</v>
      </c>
      <c r="G554" s="23">
        <f t="shared" ref="G554:G555" si="229">G555</f>
        <v>5456.4</v>
      </c>
    </row>
    <row r="555" spans="1:7" ht="15" customHeight="1">
      <c r="A555" s="14" t="s">
        <v>126</v>
      </c>
      <c r="B555" s="13" t="s">
        <v>654</v>
      </c>
      <c r="C555" s="13" t="s">
        <v>606</v>
      </c>
      <c r="D555" s="13" t="s">
        <v>609</v>
      </c>
      <c r="E555" s="13" t="s">
        <v>127</v>
      </c>
      <c r="F555" s="6" t="s">
        <v>597</v>
      </c>
      <c r="G555" s="23">
        <f t="shared" si="229"/>
        <v>5456.4</v>
      </c>
    </row>
    <row r="556" spans="1:7" ht="30" customHeight="1">
      <c r="A556" s="14" t="s">
        <v>133</v>
      </c>
      <c r="B556" s="13" t="s">
        <v>654</v>
      </c>
      <c r="C556" s="13" t="s">
        <v>606</v>
      </c>
      <c r="D556" s="13" t="s">
        <v>609</v>
      </c>
      <c r="E556" s="13" t="s">
        <v>134</v>
      </c>
      <c r="F556" s="5" t="s">
        <v>597</v>
      </c>
      <c r="G556" s="23">
        <f t="shared" ref="G556" si="230">G557+G559</f>
        <v>5456.4</v>
      </c>
    </row>
    <row r="557" spans="1:7" ht="60" customHeight="1">
      <c r="A557" s="14" t="s">
        <v>712</v>
      </c>
      <c r="B557" s="13" t="s">
        <v>654</v>
      </c>
      <c r="C557" s="13" t="s">
        <v>606</v>
      </c>
      <c r="D557" s="13" t="s">
        <v>609</v>
      </c>
      <c r="E557" s="13" t="s">
        <v>134</v>
      </c>
      <c r="F557" s="13" t="s">
        <v>599</v>
      </c>
      <c r="G557" s="23">
        <f t="shared" ref="G557" si="231">G558</f>
        <v>3</v>
      </c>
    </row>
    <row r="558" spans="1:7" ht="15" customHeight="1">
      <c r="A558" s="14" t="s">
        <v>68</v>
      </c>
      <c r="B558" s="13" t="s">
        <v>654</v>
      </c>
      <c r="C558" s="13" t="s">
        <v>606</v>
      </c>
      <c r="D558" s="13" t="s">
        <v>609</v>
      </c>
      <c r="E558" s="13" t="s">
        <v>134</v>
      </c>
      <c r="F558" s="13" t="s">
        <v>620</v>
      </c>
      <c r="G558" s="23">
        <v>3</v>
      </c>
    </row>
    <row r="559" spans="1:7" ht="30" customHeight="1">
      <c r="A559" s="14" t="s">
        <v>714</v>
      </c>
      <c r="B559" s="13" t="s">
        <v>654</v>
      </c>
      <c r="C559" s="13" t="s">
        <v>606</v>
      </c>
      <c r="D559" s="13" t="s">
        <v>609</v>
      </c>
      <c r="E559" s="13" t="s">
        <v>134</v>
      </c>
      <c r="F559" s="13" t="s">
        <v>602</v>
      </c>
      <c r="G559" s="23">
        <f t="shared" ref="G559" si="232">G560</f>
        <v>5453.4</v>
      </c>
    </row>
    <row r="560" spans="1:7" ht="30" customHeight="1">
      <c r="A560" s="14" t="s">
        <v>715</v>
      </c>
      <c r="B560" s="13" t="s">
        <v>654</v>
      </c>
      <c r="C560" s="13" t="s">
        <v>606</v>
      </c>
      <c r="D560" s="13" t="s">
        <v>609</v>
      </c>
      <c r="E560" s="13" t="s">
        <v>134</v>
      </c>
      <c r="F560" s="13" t="s">
        <v>603</v>
      </c>
      <c r="G560" s="23">
        <v>5453.4</v>
      </c>
    </row>
    <row r="561" spans="1:7" ht="30" customHeight="1">
      <c r="A561" s="14" t="s">
        <v>184</v>
      </c>
      <c r="B561" s="13" t="s">
        <v>654</v>
      </c>
      <c r="C561" s="13" t="s">
        <v>606</v>
      </c>
      <c r="D561" s="13" t="s">
        <v>609</v>
      </c>
      <c r="E561" s="13" t="s">
        <v>185</v>
      </c>
      <c r="F561" s="6" t="s">
        <v>597</v>
      </c>
      <c r="G561" s="23">
        <f t="shared" ref="G561" si="233">G562</f>
        <v>296471.8</v>
      </c>
    </row>
    <row r="562" spans="1:7" ht="15" customHeight="1">
      <c r="A562" s="14" t="s">
        <v>79</v>
      </c>
      <c r="B562" s="13" t="s">
        <v>654</v>
      </c>
      <c r="C562" s="13" t="s">
        <v>606</v>
      </c>
      <c r="D562" s="13" t="s">
        <v>609</v>
      </c>
      <c r="E562" s="13" t="s">
        <v>186</v>
      </c>
      <c r="F562" s="6" t="s">
        <v>597</v>
      </c>
      <c r="G562" s="23">
        <f t="shared" ref="G562" si="234">G563+G565+G567+G569</f>
        <v>296471.8</v>
      </c>
    </row>
    <row r="563" spans="1:7" ht="54.75" customHeight="1">
      <c r="A563" s="14" t="s">
        <v>712</v>
      </c>
      <c r="B563" s="13" t="s">
        <v>654</v>
      </c>
      <c r="C563" s="13" t="s">
        <v>606</v>
      </c>
      <c r="D563" s="13" t="s">
        <v>609</v>
      </c>
      <c r="E563" s="13" t="s">
        <v>186</v>
      </c>
      <c r="F563" s="13" t="s">
        <v>599</v>
      </c>
      <c r="G563" s="23">
        <f t="shared" ref="G563" si="235">G564</f>
        <v>238443.2</v>
      </c>
    </row>
    <row r="564" spans="1:7" ht="15" customHeight="1">
      <c r="A564" s="14" t="s">
        <v>68</v>
      </c>
      <c r="B564" s="13" t="s">
        <v>654</v>
      </c>
      <c r="C564" s="13" t="s">
        <v>606</v>
      </c>
      <c r="D564" s="13" t="s">
        <v>609</v>
      </c>
      <c r="E564" s="13" t="s">
        <v>186</v>
      </c>
      <c r="F564" s="13" t="s">
        <v>620</v>
      </c>
      <c r="G564" s="23">
        <v>238443.2</v>
      </c>
    </row>
    <row r="565" spans="1:7" ht="30" customHeight="1">
      <c r="A565" s="14" t="s">
        <v>714</v>
      </c>
      <c r="B565" s="13" t="s">
        <v>654</v>
      </c>
      <c r="C565" s="13" t="s">
        <v>606</v>
      </c>
      <c r="D565" s="13" t="s">
        <v>609</v>
      </c>
      <c r="E565" s="13" t="s">
        <v>186</v>
      </c>
      <c r="F565" s="13" t="s">
        <v>602</v>
      </c>
      <c r="G565" s="23">
        <f t="shared" ref="G565" si="236">G566</f>
        <v>28944.5</v>
      </c>
    </row>
    <row r="566" spans="1:7" ht="30" customHeight="1">
      <c r="A566" s="14" t="s">
        <v>715</v>
      </c>
      <c r="B566" s="13" t="s">
        <v>654</v>
      </c>
      <c r="C566" s="13" t="s">
        <v>606</v>
      </c>
      <c r="D566" s="13" t="s">
        <v>609</v>
      </c>
      <c r="E566" s="13" t="s">
        <v>186</v>
      </c>
      <c r="F566" s="13" t="s">
        <v>603</v>
      </c>
      <c r="G566" s="23">
        <v>28944.5</v>
      </c>
    </row>
    <row r="567" spans="1:7" ht="30" customHeight="1">
      <c r="A567" s="14" t="s">
        <v>63</v>
      </c>
      <c r="B567" s="13" t="s">
        <v>654</v>
      </c>
      <c r="C567" s="13" t="s">
        <v>606</v>
      </c>
      <c r="D567" s="13" t="s">
        <v>609</v>
      </c>
      <c r="E567" s="13" t="s">
        <v>186</v>
      </c>
      <c r="F567" s="13" t="s">
        <v>618</v>
      </c>
      <c r="G567" s="23">
        <f t="shared" ref="G567" si="237">G568</f>
        <v>24778.3</v>
      </c>
    </row>
    <row r="568" spans="1:7" ht="15" customHeight="1">
      <c r="A568" s="14" t="s">
        <v>64</v>
      </c>
      <c r="B568" s="13" t="s">
        <v>654</v>
      </c>
      <c r="C568" s="13" t="s">
        <v>606</v>
      </c>
      <c r="D568" s="13" t="s">
        <v>609</v>
      </c>
      <c r="E568" s="13" t="s">
        <v>186</v>
      </c>
      <c r="F568" s="13" t="s">
        <v>619</v>
      </c>
      <c r="G568" s="23">
        <v>24778.3</v>
      </c>
    </row>
    <row r="569" spans="1:7" ht="15" customHeight="1">
      <c r="A569" s="14" t="s">
        <v>14</v>
      </c>
      <c r="B569" s="13" t="s">
        <v>654</v>
      </c>
      <c r="C569" s="13" t="s">
        <v>606</v>
      </c>
      <c r="D569" s="13" t="s">
        <v>609</v>
      </c>
      <c r="E569" s="13" t="s">
        <v>186</v>
      </c>
      <c r="F569" s="13" t="s">
        <v>604</v>
      </c>
      <c r="G569" s="23">
        <f t="shared" ref="G569" si="238">G570</f>
        <v>4305.8</v>
      </c>
    </row>
    <row r="570" spans="1:7" ht="15" customHeight="1">
      <c r="A570" s="14" t="s">
        <v>15</v>
      </c>
      <c r="B570" s="13" t="s">
        <v>654</v>
      </c>
      <c r="C570" s="13" t="s">
        <v>606</v>
      </c>
      <c r="D570" s="13" t="s">
        <v>609</v>
      </c>
      <c r="E570" s="13" t="s">
        <v>186</v>
      </c>
      <c r="F570" s="13" t="s">
        <v>605</v>
      </c>
      <c r="G570" s="23">
        <v>4305.8</v>
      </c>
    </row>
    <row r="571" spans="1:7" ht="15" customHeight="1">
      <c r="A571" s="14" t="s">
        <v>737</v>
      </c>
      <c r="B571" s="13" t="s">
        <v>654</v>
      </c>
      <c r="C571" s="13" t="s">
        <v>606</v>
      </c>
      <c r="D571" s="13" t="s">
        <v>609</v>
      </c>
      <c r="E571" s="13" t="s">
        <v>89</v>
      </c>
      <c r="F571" s="6" t="s">
        <v>597</v>
      </c>
      <c r="G571" s="23">
        <f t="shared" ref="G571:G573" si="239">G572</f>
        <v>400</v>
      </c>
    </row>
    <row r="572" spans="1:7" ht="45" customHeight="1">
      <c r="A572" s="14" t="s">
        <v>791</v>
      </c>
      <c r="B572" s="13" t="s">
        <v>654</v>
      </c>
      <c r="C572" s="13" t="s">
        <v>606</v>
      </c>
      <c r="D572" s="13" t="s">
        <v>609</v>
      </c>
      <c r="E572" s="13" t="s">
        <v>792</v>
      </c>
      <c r="F572" s="6" t="s">
        <v>597</v>
      </c>
      <c r="G572" s="23">
        <f t="shared" si="239"/>
        <v>400</v>
      </c>
    </row>
    <row r="573" spans="1:7" ht="15" customHeight="1">
      <c r="A573" s="14" t="s">
        <v>23</v>
      </c>
      <c r="B573" s="13" t="s">
        <v>654</v>
      </c>
      <c r="C573" s="13" t="s">
        <v>606</v>
      </c>
      <c r="D573" s="13" t="s">
        <v>609</v>
      </c>
      <c r="E573" s="13" t="s">
        <v>792</v>
      </c>
      <c r="F573" s="13" t="s">
        <v>607</v>
      </c>
      <c r="G573" s="23">
        <f t="shared" si="239"/>
        <v>400</v>
      </c>
    </row>
    <row r="574" spans="1:7" ht="15" customHeight="1">
      <c r="A574" s="14" t="s">
        <v>90</v>
      </c>
      <c r="B574" s="13" t="s">
        <v>654</v>
      </c>
      <c r="C574" s="13" t="s">
        <v>606</v>
      </c>
      <c r="D574" s="13" t="s">
        <v>609</v>
      </c>
      <c r="E574" s="13" t="s">
        <v>792</v>
      </c>
      <c r="F574" s="13" t="s">
        <v>624</v>
      </c>
      <c r="G574" s="23">
        <v>400</v>
      </c>
    </row>
    <row r="575" spans="1:7" ht="18.75" customHeight="1">
      <c r="A575" s="15" t="s">
        <v>706</v>
      </c>
      <c r="B575" s="16" t="s">
        <v>655</v>
      </c>
      <c r="C575" s="15" t="s">
        <v>597</v>
      </c>
      <c r="D575" s="15" t="s">
        <v>597</v>
      </c>
      <c r="E575" s="15" t="s">
        <v>597</v>
      </c>
      <c r="F575" s="15" t="s">
        <v>597</v>
      </c>
      <c r="G575" s="25">
        <f t="shared" ref="G575" si="240">G576+G612+G621+G631+G653</f>
        <v>7354572.2400000002</v>
      </c>
    </row>
    <row r="576" spans="1:7" ht="15" customHeight="1">
      <c r="A576" s="17" t="s">
        <v>5</v>
      </c>
      <c r="B576" s="18" t="s">
        <v>655</v>
      </c>
      <c r="C576" s="18" t="s">
        <v>596</v>
      </c>
      <c r="D576" s="17" t="s">
        <v>597</v>
      </c>
      <c r="E576" s="17" t="s">
        <v>597</v>
      </c>
      <c r="F576" s="17" t="s">
        <v>597</v>
      </c>
      <c r="G576" s="24">
        <f t="shared" ref="G576" si="241">G577+G583</f>
        <v>28303</v>
      </c>
    </row>
    <row r="577" spans="1:7" ht="49.5" customHeight="1">
      <c r="A577" s="19" t="s">
        <v>20</v>
      </c>
      <c r="B577" s="12" t="s">
        <v>655</v>
      </c>
      <c r="C577" s="12" t="s">
        <v>596</v>
      </c>
      <c r="D577" s="12" t="s">
        <v>606</v>
      </c>
      <c r="E577" s="18" t="s">
        <v>597</v>
      </c>
      <c r="F577" s="18" t="s">
        <v>597</v>
      </c>
      <c r="G577" s="24">
        <f t="shared" ref="G577:G581" si="242">G578</f>
        <v>9411.4</v>
      </c>
    </row>
    <row r="578" spans="1:7" ht="15" customHeight="1">
      <c r="A578" s="14" t="s">
        <v>23</v>
      </c>
      <c r="B578" s="13" t="s">
        <v>655</v>
      </c>
      <c r="C578" s="13" t="s">
        <v>596</v>
      </c>
      <c r="D578" s="13" t="s">
        <v>606</v>
      </c>
      <c r="E578" s="13" t="s">
        <v>24</v>
      </c>
      <c r="F578" s="6" t="s">
        <v>597</v>
      </c>
      <c r="G578" s="23">
        <f t="shared" si="242"/>
        <v>9411.4</v>
      </c>
    </row>
    <row r="579" spans="1:7" ht="83.25" customHeight="1">
      <c r="A579" s="14" t="s">
        <v>25</v>
      </c>
      <c r="B579" s="13" t="s">
        <v>655</v>
      </c>
      <c r="C579" s="13" t="s">
        <v>596</v>
      </c>
      <c r="D579" s="13" t="s">
        <v>606</v>
      </c>
      <c r="E579" s="13" t="s">
        <v>26</v>
      </c>
      <c r="F579" s="6" t="s">
        <v>597</v>
      </c>
      <c r="G579" s="23">
        <f t="shared" si="242"/>
        <v>9411.4</v>
      </c>
    </row>
    <row r="580" spans="1:7" ht="30" customHeight="1">
      <c r="A580" s="14" t="s">
        <v>27</v>
      </c>
      <c r="B580" s="13" t="s">
        <v>655</v>
      </c>
      <c r="C580" s="13" t="s">
        <v>596</v>
      </c>
      <c r="D580" s="13" t="s">
        <v>606</v>
      </c>
      <c r="E580" s="13" t="s">
        <v>28</v>
      </c>
      <c r="F580" s="5" t="s">
        <v>597</v>
      </c>
      <c r="G580" s="23">
        <f t="shared" si="242"/>
        <v>9411.4</v>
      </c>
    </row>
    <row r="581" spans="1:7" ht="15" customHeight="1">
      <c r="A581" s="14" t="s">
        <v>23</v>
      </c>
      <c r="B581" s="13" t="s">
        <v>655</v>
      </c>
      <c r="C581" s="13" t="s">
        <v>596</v>
      </c>
      <c r="D581" s="13" t="s">
        <v>606</v>
      </c>
      <c r="E581" s="13" t="s">
        <v>28</v>
      </c>
      <c r="F581" s="13" t="s">
        <v>607</v>
      </c>
      <c r="G581" s="23">
        <f t="shared" si="242"/>
        <v>9411.4</v>
      </c>
    </row>
    <row r="582" spans="1:7" ht="15" customHeight="1">
      <c r="A582" s="14" t="s">
        <v>29</v>
      </c>
      <c r="B582" s="13" t="s">
        <v>655</v>
      </c>
      <c r="C582" s="13" t="s">
        <v>596</v>
      </c>
      <c r="D582" s="13" t="s">
        <v>606</v>
      </c>
      <c r="E582" s="13" t="s">
        <v>28</v>
      </c>
      <c r="F582" s="13" t="s">
        <v>608</v>
      </c>
      <c r="G582" s="23">
        <v>9411.4</v>
      </c>
    </row>
    <row r="583" spans="1:7" ht="15" customHeight="1">
      <c r="A583" s="14" t="s">
        <v>60</v>
      </c>
      <c r="B583" s="13" t="s">
        <v>655</v>
      </c>
      <c r="C583" s="13" t="s">
        <v>596</v>
      </c>
      <c r="D583" s="13" t="s">
        <v>617</v>
      </c>
      <c r="E583" s="5" t="s">
        <v>597</v>
      </c>
      <c r="F583" s="5" t="s">
        <v>597</v>
      </c>
      <c r="G583" s="23">
        <f t="shared" ref="G583" si="243">G584+G595+G601+G605</f>
        <v>18891.599999999999</v>
      </c>
    </row>
    <row r="584" spans="1:7" ht="15" customHeight="1">
      <c r="A584" s="14" t="s">
        <v>56</v>
      </c>
      <c r="B584" s="13" t="s">
        <v>655</v>
      </c>
      <c r="C584" s="13" t="s">
        <v>596</v>
      </c>
      <c r="D584" s="13" t="s">
        <v>617</v>
      </c>
      <c r="E584" s="13" t="s">
        <v>57</v>
      </c>
      <c r="F584" s="6" t="s">
        <v>597</v>
      </c>
      <c r="G584" s="23">
        <f t="shared" ref="G584" si="244">G585</f>
        <v>7459.5</v>
      </c>
    </row>
    <row r="585" spans="1:7" ht="30" customHeight="1">
      <c r="A585" s="14" t="s">
        <v>58</v>
      </c>
      <c r="B585" s="13" t="s">
        <v>655</v>
      </c>
      <c r="C585" s="13" t="s">
        <v>596</v>
      </c>
      <c r="D585" s="13" t="s">
        <v>617</v>
      </c>
      <c r="E585" s="13" t="s">
        <v>59</v>
      </c>
      <c r="F585" s="6" t="s">
        <v>597</v>
      </c>
      <c r="G585" s="23">
        <f t="shared" ref="G585" si="245">G586+G588+G590+G592</f>
        <v>7459.5</v>
      </c>
    </row>
    <row r="586" spans="1:7" ht="30" customHeight="1">
      <c r="A586" s="14" t="s">
        <v>714</v>
      </c>
      <c r="B586" s="13" t="s">
        <v>655</v>
      </c>
      <c r="C586" s="13" t="s">
        <v>596</v>
      </c>
      <c r="D586" s="13" t="s">
        <v>617</v>
      </c>
      <c r="E586" s="13" t="s">
        <v>59</v>
      </c>
      <c r="F586" s="13" t="s">
        <v>602</v>
      </c>
      <c r="G586" s="23">
        <f t="shared" ref="G586" si="246">G587</f>
        <v>42.3</v>
      </c>
    </row>
    <row r="587" spans="1:7" ht="30" customHeight="1">
      <c r="A587" s="14" t="s">
        <v>715</v>
      </c>
      <c r="B587" s="13" t="s">
        <v>655</v>
      </c>
      <c r="C587" s="13" t="s">
        <v>596</v>
      </c>
      <c r="D587" s="13" t="s">
        <v>617</v>
      </c>
      <c r="E587" s="13" t="s">
        <v>59</v>
      </c>
      <c r="F587" s="13" t="s">
        <v>603</v>
      </c>
      <c r="G587" s="23">
        <v>42.3</v>
      </c>
    </row>
    <row r="588" spans="1:7" ht="15" customHeight="1">
      <c r="A588" s="14" t="s">
        <v>44</v>
      </c>
      <c r="B588" s="13" t="s">
        <v>655</v>
      </c>
      <c r="C588" s="13" t="s">
        <v>596</v>
      </c>
      <c r="D588" s="13" t="s">
        <v>617</v>
      </c>
      <c r="E588" s="13" t="s">
        <v>59</v>
      </c>
      <c r="F588" s="13" t="s">
        <v>612</v>
      </c>
      <c r="G588" s="23">
        <f t="shared" ref="G588" si="247">G589</f>
        <v>2987.2</v>
      </c>
    </row>
    <row r="589" spans="1:7" ht="30" customHeight="1">
      <c r="A589" s="14" t="s">
        <v>78</v>
      </c>
      <c r="B589" s="13" t="s">
        <v>655</v>
      </c>
      <c r="C589" s="13" t="s">
        <v>596</v>
      </c>
      <c r="D589" s="13" t="s">
        <v>617</v>
      </c>
      <c r="E589" s="13" t="s">
        <v>59</v>
      </c>
      <c r="F589" s="13" t="s">
        <v>623</v>
      </c>
      <c r="G589" s="23">
        <v>2987.2</v>
      </c>
    </row>
    <row r="590" spans="1:7" ht="15" customHeight="1">
      <c r="A590" s="14" t="s">
        <v>23</v>
      </c>
      <c r="B590" s="13" t="s">
        <v>655</v>
      </c>
      <c r="C590" s="13" t="s">
        <v>596</v>
      </c>
      <c r="D590" s="13" t="s">
        <v>617</v>
      </c>
      <c r="E590" s="13" t="s">
        <v>59</v>
      </c>
      <c r="F590" s="13" t="s">
        <v>607</v>
      </c>
      <c r="G590" s="23">
        <f t="shared" ref="G590" si="248">G591</f>
        <v>781.7</v>
      </c>
    </row>
    <row r="591" spans="1:7" ht="15" customHeight="1">
      <c r="A591" s="14" t="s">
        <v>102</v>
      </c>
      <c r="B591" s="13" t="s">
        <v>655</v>
      </c>
      <c r="C591" s="13" t="s">
        <v>596</v>
      </c>
      <c r="D591" s="13" t="s">
        <v>617</v>
      </c>
      <c r="E591" s="13" t="s">
        <v>59</v>
      </c>
      <c r="F591" s="13" t="s">
        <v>626</v>
      </c>
      <c r="G591" s="23">
        <v>781.7</v>
      </c>
    </row>
    <row r="592" spans="1:7" ht="36.75" customHeight="1">
      <c r="A592" s="14" t="s">
        <v>63</v>
      </c>
      <c r="B592" s="13" t="s">
        <v>655</v>
      </c>
      <c r="C592" s="13" t="s">
        <v>596</v>
      </c>
      <c r="D592" s="13" t="s">
        <v>617</v>
      </c>
      <c r="E592" s="13" t="s">
        <v>59</v>
      </c>
      <c r="F592" s="13" t="s">
        <v>618</v>
      </c>
      <c r="G592" s="23">
        <f t="shared" ref="G592" si="249">G593+G594</f>
        <v>3648.3</v>
      </c>
    </row>
    <row r="593" spans="1:7" ht="15" customHeight="1">
      <c r="A593" s="14" t="s">
        <v>64</v>
      </c>
      <c r="B593" s="13" t="s">
        <v>655</v>
      </c>
      <c r="C593" s="13" t="s">
        <v>596</v>
      </c>
      <c r="D593" s="13" t="s">
        <v>617</v>
      </c>
      <c r="E593" s="13" t="s">
        <v>59</v>
      </c>
      <c r="F593" s="13" t="s">
        <v>619</v>
      </c>
      <c r="G593" s="23">
        <v>369.9</v>
      </c>
    </row>
    <row r="594" spans="1:7" ht="15" customHeight="1">
      <c r="A594" s="14" t="s">
        <v>116</v>
      </c>
      <c r="B594" s="13" t="s">
        <v>655</v>
      </c>
      <c r="C594" s="13" t="s">
        <v>596</v>
      </c>
      <c r="D594" s="13" t="s">
        <v>617</v>
      </c>
      <c r="E594" s="13" t="s">
        <v>59</v>
      </c>
      <c r="F594" s="13" t="s">
        <v>629</v>
      </c>
      <c r="G594" s="23">
        <v>3278.4</v>
      </c>
    </row>
    <row r="595" spans="1:7" ht="35.25" customHeight="1">
      <c r="A595" s="14" t="s">
        <v>74</v>
      </c>
      <c r="B595" s="13" t="s">
        <v>655</v>
      </c>
      <c r="C595" s="13" t="s">
        <v>596</v>
      </c>
      <c r="D595" s="13" t="s">
        <v>617</v>
      </c>
      <c r="E595" s="13" t="s">
        <v>75</v>
      </c>
      <c r="F595" s="6" t="s">
        <v>597</v>
      </c>
      <c r="G595" s="23">
        <f t="shared" ref="G595" si="250">G596</f>
        <v>1327.3000000000002</v>
      </c>
    </row>
    <row r="596" spans="1:7" ht="14.45" customHeight="1">
      <c r="A596" s="14" t="s">
        <v>76</v>
      </c>
      <c r="B596" s="13" t="s">
        <v>655</v>
      </c>
      <c r="C596" s="13" t="s">
        <v>596</v>
      </c>
      <c r="D596" s="13" t="s">
        <v>617</v>
      </c>
      <c r="E596" s="13" t="s">
        <v>77</v>
      </c>
      <c r="F596" s="6" t="s">
        <v>597</v>
      </c>
      <c r="G596" s="23">
        <f t="shared" ref="G596" si="251">G597+G599</f>
        <v>1327.3000000000002</v>
      </c>
    </row>
    <row r="597" spans="1:7" ht="31.5" customHeight="1">
      <c r="A597" s="14" t="s">
        <v>714</v>
      </c>
      <c r="B597" s="13" t="s">
        <v>655</v>
      </c>
      <c r="C597" s="13" t="s">
        <v>596</v>
      </c>
      <c r="D597" s="13" t="s">
        <v>617</v>
      </c>
      <c r="E597" s="13" t="s">
        <v>77</v>
      </c>
      <c r="F597" s="13" t="s">
        <v>602</v>
      </c>
      <c r="G597" s="23">
        <f t="shared" ref="G597" si="252">G598</f>
        <v>604.70000000000005</v>
      </c>
    </row>
    <row r="598" spans="1:7" ht="30" customHeight="1">
      <c r="A598" s="14" t="s">
        <v>715</v>
      </c>
      <c r="B598" s="13" t="s">
        <v>655</v>
      </c>
      <c r="C598" s="13" t="s">
        <v>596</v>
      </c>
      <c r="D598" s="13" t="s">
        <v>617</v>
      </c>
      <c r="E598" s="13" t="s">
        <v>77</v>
      </c>
      <c r="F598" s="13" t="s">
        <v>603</v>
      </c>
      <c r="G598" s="23">
        <v>604.70000000000005</v>
      </c>
    </row>
    <row r="599" spans="1:7" ht="15" customHeight="1">
      <c r="A599" s="14" t="s">
        <v>14</v>
      </c>
      <c r="B599" s="13" t="s">
        <v>655</v>
      </c>
      <c r="C599" s="13" t="s">
        <v>596</v>
      </c>
      <c r="D599" s="13" t="s">
        <v>617</v>
      </c>
      <c r="E599" s="13" t="s">
        <v>77</v>
      </c>
      <c r="F599" s="13" t="s">
        <v>604</v>
      </c>
      <c r="G599" s="23">
        <f t="shared" ref="G599" si="253">G600</f>
        <v>722.6</v>
      </c>
    </row>
    <row r="600" spans="1:7" ht="15" customHeight="1">
      <c r="A600" s="14" t="s">
        <v>42</v>
      </c>
      <c r="B600" s="13" t="s">
        <v>655</v>
      </c>
      <c r="C600" s="13" t="s">
        <v>596</v>
      </c>
      <c r="D600" s="13" t="s">
        <v>617</v>
      </c>
      <c r="E600" s="13" t="s">
        <v>77</v>
      </c>
      <c r="F600" s="13" t="s">
        <v>610</v>
      </c>
      <c r="G600" s="23">
        <v>722.6</v>
      </c>
    </row>
    <row r="601" spans="1:7" ht="30" customHeight="1">
      <c r="A601" s="14" t="s">
        <v>98</v>
      </c>
      <c r="B601" s="13" t="s">
        <v>655</v>
      </c>
      <c r="C601" s="13" t="s">
        <v>596</v>
      </c>
      <c r="D601" s="13" t="s">
        <v>617</v>
      </c>
      <c r="E601" s="13" t="s">
        <v>99</v>
      </c>
      <c r="F601" s="6" t="s">
        <v>597</v>
      </c>
      <c r="G601" s="23">
        <f t="shared" ref="G601:G603" si="254">G602</f>
        <v>4817.6000000000004</v>
      </c>
    </row>
    <row r="602" spans="1:7" ht="42.75" customHeight="1">
      <c r="A602" s="14" t="s">
        <v>731</v>
      </c>
      <c r="B602" s="13" t="s">
        <v>655</v>
      </c>
      <c r="C602" s="13" t="s">
        <v>596</v>
      </c>
      <c r="D602" s="13" t="s">
        <v>617</v>
      </c>
      <c r="E602" s="13" t="s">
        <v>732</v>
      </c>
      <c r="F602" s="6" t="s">
        <v>597</v>
      </c>
      <c r="G602" s="23">
        <f t="shared" si="254"/>
        <v>4817.6000000000004</v>
      </c>
    </row>
    <row r="603" spans="1:7" ht="15" customHeight="1">
      <c r="A603" s="14" t="s">
        <v>23</v>
      </c>
      <c r="B603" s="13" t="s">
        <v>655</v>
      </c>
      <c r="C603" s="13" t="s">
        <v>596</v>
      </c>
      <c r="D603" s="13" t="s">
        <v>617</v>
      </c>
      <c r="E603" s="13" t="s">
        <v>732</v>
      </c>
      <c r="F603" s="13" t="s">
        <v>607</v>
      </c>
      <c r="G603" s="23">
        <f t="shared" si="254"/>
        <v>4817.6000000000004</v>
      </c>
    </row>
    <row r="604" spans="1:7" ht="15" customHeight="1">
      <c r="A604" s="14" t="s">
        <v>102</v>
      </c>
      <c r="B604" s="13" t="s">
        <v>655</v>
      </c>
      <c r="C604" s="13" t="s">
        <v>596</v>
      </c>
      <c r="D604" s="13" t="s">
        <v>617</v>
      </c>
      <c r="E604" s="13" t="s">
        <v>732</v>
      </c>
      <c r="F604" s="13" t="s">
        <v>626</v>
      </c>
      <c r="G604" s="23">
        <v>4817.6000000000004</v>
      </c>
    </row>
    <row r="605" spans="1:7" ht="15" customHeight="1">
      <c r="A605" s="14" t="s">
        <v>230</v>
      </c>
      <c r="B605" s="13" t="s">
        <v>655</v>
      </c>
      <c r="C605" s="13" t="s">
        <v>596</v>
      </c>
      <c r="D605" s="13" t="s">
        <v>617</v>
      </c>
      <c r="E605" s="13" t="s">
        <v>231</v>
      </c>
      <c r="F605" s="6" t="s">
        <v>597</v>
      </c>
      <c r="G605" s="23">
        <f t="shared" ref="G605" si="255">G606+G609</f>
        <v>5287.2</v>
      </c>
    </row>
    <row r="606" spans="1:7" ht="64.5" customHeight="1">
      <c r="A606" s="14" t="s">
        <v>733</v>
      </c>
      <c r="B606" s="13" t="s">
        <v>655</v>
      </c>
      <c r="C606" s="13" t="s">
        <v>596</v>
      </c>
      <c r="D606" s="13" t="s">
        <v>617</v>
      </c>
      <c r="E606" s="13" t="s">
        <v>734</v>
      </c>
      <c r="F606" s="5" t="s">
        <v>597</v>
      </c>
      <c r="G606" s="23">
        <f t="shared" ref="G606:G607" si="256">G607</f>
        <v>5275.2</v>
      </c>
    </row>
    <row r="607" spans="1:7" ht="30" customHeight="1">
      <c r="A607" s="14" t="s">
        <v>63</v>
      </c>
      <c r="B607" s="13" t="s">
        <v>655</v>
      </c>
      <c r="C607" s="13" t="s">
        <v>596</v>
      </c>
      <c r="D607" s="13" t="s">
        <v>617</v>
      </c>
      <c r="E607" s="13" t="s">
        <v>734</v>
      </c>
      <c r="F607" s="13" t="s">
        <v>618</v>
      </c>
      <c r="G607" s="23">
        <f t="shared" si="256"/>
        <v>5275.2</v>
      </c>
    </row>
    <row r="608" spans="1:7" ht="15" customHeight="1">
      <c r="A608" s="14" t="s">
        <v>116</v>
      </c>
      <c r="B608" s="13" t="s">
        <v>655</v>
      </c>
      <c r="C608" s="13" t="s">
        <v>596</v>
      </c>
      <c r="D608" s="13" t="s">
        <v>617</v>
      </c>
      <c r="E608" s="13" t="s">
        <v>734</v>
      </c>
      <c r="F608" s="13" t="s">
        <v>629</v>
      </c>
      <c r="G608" s="23">
        <v>5275.2</v>
      </c>
    </row>
    <row r="609" spans="1:7" ht="68.25" customHeight="1">
      <c r="A609" s="14" t="s">
        <v>735</v>
      </c>
      <c r="B609" s="13" t="s">
        <v>655</v>
      </c>
      <c r="C609" s="13" t="s">
        <v>596</v>
      </c>
      <c r="D609" s="13" t="s">
        <v>617</v>
      </c>
      <c r="E609" s="13" t="s">
        <v>736</v>
      </c>
      <c r="F609" s="5" t="s">
        <v>597</v>
      </c>
      <c r="G609" s="23">
        <f t="shared" ref="G609:G610" si="257">G610</f>
        <v>12</v>
      </c>
    </row>
    <row r="610" spans="1:7" ht="15" customHeight="1">
      <c r="A610" s="14" t="s">
        <v>44</v>
      </c>
      <c r="B610" s="13" t="s">
        <v>655</v>
      </c>
      <c r="C610" s="13" t="s">
        <v>596</v>
      </c>
      <c r="D610" s="13" t="s">
        <v>617</v>
      </c>
      <c r="E610" s="13" t="s">
        <v>736</v>
      </c>
      <c r="F610" s="13" t="s">
        <v>612</v>
      </c>
      <c r="G610" s="23">
        <f t="shared" si="257"/>
        <v>12</v>
      </c>
    </row>
    <row r="611" spans="1:7" ht="33.75" customHeight="1">
      <c r="A611" s="14" t="s">
        <v>78</v>
      </c>
      <c r="B611" s="13" t="s">
        <v>655</v>
      </c>
      <c r="C611" s="13" t="s">
        <v>596</v>
      </c>
      <c r="D611" s="13" t="s">
        <v>617</v>
      </c>
      <c r="E611" s="13" t="s">
        <v>736</v>
      </c>
      <c r="F611" s="13" t="s">
        <v>623</v>
      </c>
      <c r="G611" s="23">
        <v>12</v>
      </c>
    </row>
    <row r="612" spans="1:7" ht="15" customHeight="1">
      <c r="A612" s="7" t="s">
        <v>96</v>
      </c>
      <c r="B612" s="5" t="s">
        <v>655</v>
      </c>
      <c r="C612" s="5" t="s">
        <v>601</v>
      </c>
      <c r="D612" s="7" t="s">
        <v>597</v>
      </c>
      <c r="E612" s="7" t="s">
        <v>597</v>
      </c>
      <c r="F612" s="7" t="s">
        <v>597</v>
      </c>
      <c r="G612" s="23">
        <f t="shared" ref="G612" si="258">G613</f>
        <v>280</v>
      </c>
    </row>
    <row r="613" spans="1:7" ht="15" customHeight="1">
      <c r="A613" s="14" t="s">
        <v>745</v>
      </c>
      <c r="B613" s="13" t="s">
        <v>655</v>
      </c>
      <c r="C613" s="13" t="s">
        <v>601</v>
      </c>
      <c r="D613" s="13" t="s">
        <v>616</v>
      </c>
      <c r="E613" s="5" t="s">
        <v>597</v>
      </c>
      <c r="F613" s="5" t="s">
        <v>597</v>
      </c>
      <c r="G613" s="23">
        <f t="shared" ref="G613" si="259">G614+G617</f>
        <v>280</v>
      </c>
    </row>
    <row r="614" spans="1:7" ht="71.25" customHeight="1">
      <c r="A614" s="14" t="s">
        <v>746</v>
      </c>
      <c r="B614" s="13" t="s">
        <v>655</v>
      </c>
      <c r="C614" s="13" t="s">
        <v>601</v>
      </c>
      <c r="D614" s="13" t="s">
        <v>616</v>
      </c>
      <c r="E614" s="13" t="s">
        <v>747</v>
      </c>
      <c r="F614" s="5" t="s">
        <v>597</v>
      </c>
      <c r="G614" s="23">
        <f t="shared" ref="G614:G615" si="260">G615</f>
        <v>180</v>
      </c>
    </row>
    <row r="615" spans="1:7" ht="15" customHeight="1">
      <c r="A615" s="14" t="s">
        <v>44</v>
      </c>
      <c r="B615" s="13" t="s">
        <v>655</v>
      </c>
      <c r="C615" s="13" t="s">
        <v>601</v>
      </c>
      <c r="D615" s="13" t="s">
        <v>616</v>
      </c>
      <c r="E615" s="13" t="s">
        <v>747</v>
      </c>
      <c r="F615" s="13" t="s">
        <v>612</v>
      </c>
      <c r="G615" s="23">
        <f t="shared" si="260"/>
        <v>180</v>
      </c>
    </row>
    <row r="616" spans="1:7" ht="15" customHeight="1">
      <c r="A616" s="14" t="s">
        <v>45</v>
      </c>
      <c r="B616" s="13" t="s">
        <v>655</v>
      </c>
      <c r="C616" s="13" t="s">
        <v>601</v>
      </c>
      <c r="D616" s="13" t="s">
        <v>616</v>
      </c>
      <c r="E616" s="13" t="s">
        <v>747</v>
      </c>
      <c r="F616" s="13" t="s">
        <v>613</v>
      </c>
      <c r="G616" s="23">
        <v>180</v>
      </c>
    </row>
    <row r="617" spans="1:7" ht="15" customHeight="1">
      <c r="A617" s="14" t="s">
        <v>737</v>
      </c>
      <c r="B617" s="13" t="s">
        <v>655</v>
      </c>
      <c r="C617" s="13" t="s">
        <v>601</v>
      </c>
      <c r="D617" s="13" t="s">
        <v>616</v>
      </c>
      <c r="E617" s="13" t="s">
        <v>89</v>
      </c>
      <c r="F617" s="6" t="s">
        <v>597</v>
      </c>
      <c r="G617" s="23">
        <f t="shared" ref="G617:G619" si="261">G618</f>
        <v>100</v>
      </c>
    </row>
    <row r="618" spans="1:7" ht="60.75" customHeight="1">
      <c r="A618" s="14" t="s">
        <v>748</v>
      </c>
      <c r="B618" s="13" t="s">
        <v>655</v>
      </c>
      <c r="C618" s="13" t="s">
        <v>601</v>
      </c>
      <c r="D618" s="13" t="s">
        <v>616</v>
      </c>
      <c r="E618" s="13" t="s">
        <v>749</v>
      </c>
      <c r="F618" s="6" t="s">
        <v>597</v>
      </c>
      <c r="G618" s="23">
        <f t="shared" si="261"/>
        <v>100</v>
      </c>
    </row>
    <row r="619" spans="1:7" ht="15" customHeight="1">
      <c r="A619" s="14" t="s">
        <v>44</v>
      </c>
      <c r="B619" s="13" t="s">
        <v>655</v>
      </c>
      <c r="C619" s="13" t="s">
        <v>601</v>
      </c>
      <c r="D619" s="13" t="s">
        <v>616</v>
      </c>
      <c r="E619" s="13" t="s">
        <v>749</v>
      </c>
      <c r="F619" s="13" t="s">
        <v>612</v>
      </c>
      <c r="G619" s="23">
        <f t="shared" si="261"/>
        <v>100</v>
      </c>
    </row>
    <row r="620" spans="1:7" ht="15" customHeight="1">
      <c r="A620" s="14" t="s">
        <v>45</v>
      </c>
      <c r="B620" s="13" t="s">
        <v>655</v>
      </c>
      <c r="C620" s="13" t="s">
        <v>601</v>
      </c>
      <c r="D620" s="13" t="s">
        <v>616</v>
      </c>
      <c r="E620" s="13" t="s">
        <v>749</v>
      </c>
      <c r="F620" s="13" t="s">
        <v>613</v>
      </c>
      <c r="G620" s="23">
        <v>100</v>
      </c>
    </row>
    <row r="621" spans="1:7" ht="15" customHeight="1">
      <c r="A621" s="7" t="s">
        <v>112</v>
      </c>
      <c r="B621" s="5" t="s">
        <v>655</v>
      </c>
      <c r="C621" s="5" t="s">
        <v>606</v>
      </c>
      <c r="D621" s="7" t="s">
        <v>597</v>
      </c>
      <c r="E621" s="7" t="s">
        <v>597</v>
      </c>
      <c r="F621" s="7" t="s">
        <v>597</v>
      </c>
      <c r="G621" s="23">
        <f t="shared" ref="G621:G625" si="262">G622</f>
        <v>66.2</v>
      </c>
    </row>
    <row r="622" spans="1:7" ht="15" customHeight="1">
      <c r="A622" s="14" t="s">
        <v>113</v>
      </c>
      <c r="B622" s="13" t="s">
        <v>655</v>
      </c>
      <c r="C622" s="13" t="s">
        <v>606</v>
      </c>
      <c r="D622" s="13" t="s">
        <v>596</v>
      </c>
      <c r="E622" s="5" t="s">
        <v>597</v>
      </c>
      <c r="F622" s="5" t="s">
        <v>597</v>
      </c>
      <c r="G622" s="23">
        <f t="shared" ref="G622" si="263">G623+G627</f>
        <v>66.2</v>
      </c>
    </row>
    <row r="623" spans="1:7" ht="15" customHeight="1">
      <c r="A623" s="14" t="s">
        <v>114</v>
      </c>
      <c r="B623" s="13" t="s">
        <v>655</v>
      </c>
      <c r="C623" s="13" t="s">
        <v>606</v>
      </c>
      <c r="D623" s="13" t="s">
        <v>596</v>
      </c>
      <c r="E623" s="13" t="s">
        <v>115</v>
      </c>
      <c r="F623" s="6" t="s">
        <v>597</v>
      </c>
      <c r="G623" s="23">
        <f t="shared" si="262"/>
        <v>62.9</v>
      </c>
    </row>
    <row r="624" spans="1:7" ht="27" customHeight="1">
      <c r="A624" s="14" t="s">
        <v>751</v>
      </c>
      <c r="B624" s="13" t="s">
        <v>655</v>
      </c>
      <c r="C624" s="13" t="s">
        <v>606</v>
      </c>
      <c r="D624" s="13" t="s">
        <v>596</v>
      </c>
      <c r="E624" s="13" t="s">
        <v>752</v>
      </c>
      <c r="F624" s="5" t="s">
        <v>597</v>
      </c>
      <c r="G624" s="23">
        <f t="shared" si="262"/>
        <v>62.9</v>
      </c>
    </row>
    <row r="625" spans="1:7" ht="30" customHeight="1">
      <c r="A625" s="14" t="s">
        <v>63</v>
      </c>
      <c r="B625" s="13" t="s">
        <v>655</v>
      </c>
      <c r="C625" s="13" t="s">
        <v>606</v>
      </c>
      <c r="D625" s="13" t="s">
        <v>596</v>
      </c>
      <c r="E625" s="13" t="s">
        <v>752</v>
      </c>
      <c r="F625" s="13" t="s">
        <v>618</v>
      </c>
      <c r="G625" s="23">
        <f t="shared" si="262"/>
        <v>62.9</v>
      </c>
    </row>
    <row r="626" spans="1:7" ht="15" customHeight="1">
      <c r="A626" s="14" t="s">
        <v>116</v>
      </c>
      <c r="B626" s="13" t="s">
        <v>655</v>
      </c>
      <c r="C626" s="13" t="s">
        <v>606</v>
      </c>
      <c r="D626" s="13" t="s">
        <v>596</v>
      </c>
      <c r="E626" s="13" t="s">
        <v>752</v>
      </c>
      <c r="F626" s="13" t="s">
        <v>629</v>
      </c>
      <c r="G626" s="23">
        <v>62.9</v>
      </c>
    </row>
    <row r="627" spans="1:7" ht="15" customHeight="1">
      <c r="A627" s="14" t="s">
        <v>737</v>
      </c>
      <c r="B627" s="13" t="s">
        <v>655</v>
      </c>
      <c r="C627" s="13" t="s">
        <v>606</v>
      </c>
      <c r="D627" s="13" t="s">
        <v>596</v>
      </c>
      <c r="E627" s="13" t="s">
        <v>89</v>
      </c>
      <c r="F627" s="6" t="s">
        <v>597</v>
      </c>
      <c r="G627" s="23">
        <f t="shared" ref="G627:G629" si="264">G628</f>
        <v>3.3</v>
      </c>
    </row>
    <row r="628" spans="1:7" ht="42.75" customHeight="1">
      <c r="A628" s="14" t="s">
        <v>753</v>
      </c>
      <c r="B628" s="13" t="s">
        <v>655</v>
      </c>
      <c r="C628" s="13" t="s">
        <v>606</v>
      </c>
      <c r="D628" s="13" t="s">
        <v>596</v>
      </c>
      <c r="E628" s="13" t="s">
        <v>754</v>
      </c>
      <c r="F628" s="5" t="s">
        <v>597</v>
      </c>
      <c r="G628" s="23">
        <f t="shared" si="264"/>
        <v>3.3</v>
      </c>
    </row>
    <row r="629" spans="1:7" ht="30" customHeight="1">
      <c r="A629" s="14" t="s">
        <v>63</v>
      </c>
      <c r="B629" s="13" t="s">
        <v>655</v>
      </c>
      <c r="C629" s="13" t="s">
        <v>606</v>
      </c>
      <c r="D629" s="13" t="s">
        <v>596</v>
      </c>
      <c r="E629" s="13" t="s">
        <v>754</v>
      </c>
      <c r="F629" s="13" t="s">
        <v>618</v>
      </c>
      <c r="G629" s="23">
        <f t="shared" si="264"/>
        <v>3.3</v>
      </c>
    </row>
    <row r="630" spans="1:7" ht="15" customHeight="1">
      <c r="A630" s="14" t="s">
        <v>116</v>
      </c>
      <c r="B630" s="13" t="s">
        <v>655</v>
      </c>
      <c r="C630" s="13" t="s">
        <v>606</v>
      </c>
      <c r="D630" s="13" t="s">
        <v>596</v>
      </c>
      <c r="E630" s="13" t="s">
        <v>754</v>
      </c>
      <c r="F630" s="13" t="s">
        <v>629</v>
      </c>
      <c r="G630" s="23">
        <v>3.3</v>
      </c>
    </row>
    <row r="631" spans="1:7" ht="15" customHeight="1">
      <c r="A631" s="7" t="s">
        <v>299</v>
      </c>
      <c r="B631" s="5" t="s">
        <v>655</v>
      </c>
      <c r="C631" s="5" t="s">
        <v>614</v>
      </c>
      <c r="D631" s="7" t="s">
        <v>597</v>
      </c>
      <c r="E631" s="7" t="s">
        <v>597</v>
      </c>
      <c r="F631" s="7" t="s">
        <v>597</v>
      </c>
      <c r="G631" s="23">
        <f t="shared" ref="G631" si="265">G632+G647</f>
        <v>111393.2</v>
      </c>
    </row>
    <row r="632" spans="1:7" ht="15" customHeight="1">
      <c r="A632" s="14" t="s">
        <v>344</v>
      </c>
      <c r="B632" s="13" t="s">
        <v>655</v>
      </c>
      <c r="C632" s="13" t="s">
        <v>614</v>
      </c>
      <c r="D632" s="13" t="s">
        <v>614</v>
      </c>
      <c r="E632" s="5" t="s">
        <v>597</v>
      </c>
      <c r="F632" s="5" t="s">
        <v>597</v>
      </c>
      <c r="G632" s="23">
        <f t="shared" ref="G632" si="266">G633+G640</f>
        <v>64800.7</v>
      </c>
    </row>
    <row r="633" spans="1:7" ht="15" customHeight="1">
      <c r="A633" s="14" t="s">
        <v>345</v>
      </c>
      <c r="B633" s="13" t="s">
        <v>655</v>
      </c>
      <c r="C633" s="13" t="s">
        <v>614</v>
      </c>
      <c r="D633" s="13" t="s">
        <v>614</v>
      </c>
      <c r="E633" s="13" t="s">
        <v>346</v>
      </c>
      <c r="F633" s="6" t="s">
        <v>597</v>
      </c>
      <c r="G633" s="23">
        <f t="shared" ref="G633" si="267">G634</f>
        <v>55117.999999999993</v>
      </c>
    </row>
    <row r="634" spans="1:7" ht="15" customHeight="1">
      <c r="A634" s="14" t="s">
        <v>345</v>
      </c>
      <c r="B634" s="13" t="s">
        <v>655</v>
      </c>
      <c r="C634" s="13" t="s">
        <v>614</v>
      </c>
      <c r="D634" s="13" t="s">
        <v>614</v>
      </c>
      <c r="E634" s="13" t="s">
        <v>864</v>
      </c>
      <c r="F634" s="5" t="s">
        <v>597</v>
      </c>
      <c r="G634" s="23">
        <f t="shared" ref="G634" si="268">G635+G637</f>
        <v>55117.999999999993</v>
      </c>
    </row>
    <row r="635" spans="1:7" ht="15" customHeight="1">
      <c r="A635" s="14" t="s">
        <v>44</v>
      </c>
      <c r="B635" s="13" t="s">
        <v>655</v>
      </c>
      <c r="C635" s="13" t="s">
        <v>614</v>
      </c>
      <c r="D635" s="13" t="s">
        <v>614</v>
      </c>
      <c r="E635" s="13" t="s">
        <v>864</v>
      </c>
      <c r="F635" s="13" t="s">
        <v>612</v>
      </c>
      <c r="G635" s="23">
        <f t="shared" ref="G635" si="269">G636</f>
        <v>4422.6000000000004</v>
      </c>
    </row>
    <row r="636" spans="1:7" ht="30" customHeight="1">
      <c r="A636" s="14" t="s">
        <v>78</v>
      </c>
      <c r="B636" s="13" t="s">
        <v>655</v>
      </c>
      <c r="C636" s="13" t="s">
        <v>614</v>
      </c>
      <c r="D636" s="13" t="s">
        <v>614</v>
      </c>
      <c r="E636" s="13" t="s">
        <v>864</v>
      </c>
      <c r="F636" s="13" t="s">
        <v>623</v>
      </c>
      <c r="G636" s="23">
        <v>4422.6000000000004</v>
      </c>
    </row>
    <row r="637" spans="1:7" ht="34.5" customHeight="1">
      <c r="A637" s="14" t="s">
        <v>63</v>
      </c>
      <c r="B637" s="13" t="s">
        <v>655</v>
      </c>
      <c r="C637" s="13" t="s">
        <v>614</v>
      </c>
      <c r="D637" s="13" t="s">
        <v>614</v>
      </c>
      <c r="E637" s="13" t="s">
        <v>864</v>
      </c>
      <c r="F637" s="13" t="s">
        <v>618</v>
      </c>
      <c r="G637" s="23">
        <f t="shared" ref="G637" si="270">G638+G639</f>
        <v>50695.399999999994</v>
      </c>
    </row>
    <row r="638" spans="1:7" ht="15" customHeight="1">
      <c r="A638" s="14" t="s">
        <v>64</v>
      </c>
      <c r="B638" s="13" t="s">
        <v>655</v>
      </c>
      <c r="C638" s="13" t="s">
        <v>614</v>
      </c>
      <c r="D638" s="13" t="s">
        <v>614</v>
      </c>
      <c r="E638" s="13" t="s">
        <v>864</v>
      </c>
      <c r="F638" s="13" t="s">
        <v>619</v>
      </c>
      <c r="G638" s="23">
        <v>7953.7</v>
      </c>
    </row>
    <row r="639" spans="1:7" ht="15" customHeight="1">
      <c r="A639" s="14" t="s">
        <v>116</v>
      </c>
      <c r="B639" s="13" t="s">
        <v>655</v>
      </c>
      <c r="C639" s="13" t="s">
        <v>614</v>
      </c>
      <c r="D639" s="13" t="s">
        <v>614</v>
      </c>
      <c r="E639" s="13" t="s">
        <v>864</v>
      </c>
      <c r="F639" s="13" t="s">
        <v>629</v>
      </c>
      <c r="G639" s="23">
        <v>42741.7</v>
      </c>
    </row>
    <row r="640" spans="1:7" ht="15" customHeight="1">
      <c r="A640" s="14" t="s">
        <v>737</v>
      </c>
      <c r="B640" s="13" t="s">
        <v>655</v>
      </c>
      <c r="C640" s="13" t="s">
        <v>614</v>
      </c>
      <c r="D640" s="13" t="s">
        <v>614</v>
      </c>
      <c r="E640" s="13" t="s">
        <v>89</v>
      </c>
      <c r="F640" s="6" t="s">
        <v>597</v>
      </c>
      <c r="G640" s="23">
        <f t="shared" ref="G640" si="271">G641</f>
        <v>9682.7000000000007</v>
      </c>
    </row>
    <row r="641" spans="1:7" ht="31.5" customHeight="1">
      <c r="A641" s="14" t="s">
        <v>867</v>
      </c>
      <c r="B641" s="13" t="s">
        <v>655</v>
      </c>
      <c r="C641" s="13" t="s">
        <v>614</v>
      </c>
      <c r="D641" s="13" t="s">
        <v>614</v>
      </c>
      <c r="E641" s="13" t="s">
        <v>868</v>
      </c>
      <c r="F641" s="6" t="s">
        <v>597</v>
      </c>
      <c r="G641" s="23">
        <f t="shared" ref="G641" si="272">G642+G644</f>
        <v>9682.7000000000007</v>
      </c>
    </row>
    <row r="642" spans="1:7" ht="30" customHeight="1">
      <c r="A642" s="14" t="s">
        <v>714</v>
      </c>
      <c r="B642" s="13" t="s">
        <v>655</v>
      </c>
      <c r="C642" s="13" t="s">
        <v>614</v>
      </c>
      <c r="D642" s="13" t="s">
        <v>614</v>
      </c>
      <c r="E642" s="13" t="s">
        <v>868</v>
      </c>
      <c r="F642" s="13" t="s">
        <v>602</v>
      </c>
      <c r="G642" s="23">
        <f t="shared" ref="G642" si="273">G643</f>
        <v>200</v>
      </c>
    </row>
    <row r="643" spans="1:7" ht="30" customHeight="1">
      <c r="A643" s="14" t="s">
        <v>715</v>
      </c>
      <c r="B643" s="13" t="s">
        <v>655</v>
      </c>
      <c r="C643" s="13" t="s">
        <v>614</v>
      </c>
      <c r="D643" s="13" t="s">
        <v>614</v>
      </c>
      <c r="E643" s="13" t="s">
        <v>868</v>
      </c>
      <c r="F643" s="13" t="s">
        <v>603</v>
      </c>
      <c r="G643" s="23">
        <v>200</v>
      </c>
    </row>
    <row r="644" spans="1:7" ht="30" customHeight="1">
      <c r="A644" s="14" t="s">
        <v>63</v>
      </c>
      <c r="B644" s="13" t="s">
        <v>655</v>
      </c>
      <c r="C644" s="13" t="s">
        <v>614</v>
      </c>
      <c r="D644" s="13" t="s">
        <v>614</v>
      </c>
      <c r="E644" s="13" t="s">
        <v>868</v>
      </c>
      <c r="F644" s="13" t="s">
        <v>618</v>
      </c>
      <c r="G644" s="23">
        <f t="shared" ref="G644" si="274">G645+G646</f>
        <v>9482.7000000000007</v>
      </c>
    </row>
    <row r="645" spans="1:7" ht="15" customHeight="1">
      <c r="A645" s="14" t="s">
        <v>64</v>
      </c>
      <c r="B645" s="13" t="s">
        <v>655</v>
      </c>
      <c r="C645" s="13" t="s">
        <v>614</v>
      </c>
      <c r="D645" s="13" t="s">
        <v>614</v>
      </c>
      <c r="E645" s="13" t="s">
        <v>868</v>
      </c>
      <c r="F645" s="13" t="s">
        <v>619</v>
      </c>
      <c r="G645" s="23">
        <v>3681.6</v>
      </c>
    </row>
    <row r="646" spans="1:7" ht="15" customHeight="1">
      <c r="A646" s="14" t="s">
        <v>116</v>
      </c>
      <c r="B646" s="13" t="s">
        <v>655</v>
      </c>
      <c r="C646" s="13" t="s">
        <v>614</v>
      </c>
      <c r="D646" s="13" t="s">
        <v>614</v>
      </c>
      <c r="E646" s="13" t="s">
        <v>868</v>
      </c>
      <c r="F646" s="13" t="s">
        <v>629</v>
      </c>
      <c r="G646" s="23">
        <v>5801.1</v>
      </c>
    </row>
    <row r="647" spans="1:7" ht="15" customHeight="1">
      <c r="A647" s="14" t="s">
        <v>347</v>
      </c>
      <c r="B647" s="13" t="s">
        <v>655</v>
      </c>
      <c r="C647" s="13" t="s">
        <v>614</v>
      </c>
      <c r="D647" s="13" t="s">
        <v>625</v>
      </c>
      <c r="E647" s="5" t="s">
        <v>597</v>
      </c>
      <c r="F647" s="5" t="s">
        <v>597</v>
      </c>
      <c r="G647" s="23">
        <f t="shared" ref="G647:G651" si="275">G648</f>
        <v>46592.5</v>
      </c>
    </row>
    <row r="648" spans="1:7" ht="15" customHeight="1">
      <c r="A648" s="14" t="s">
        <v>23</v>
      </c>
      <c r="B648" s="13" t="s">
        <v>655</v>
      </c>
      <c r="C648" s="13" t="s">
        <v>614</v>
      </c>
      <c r="D648" s="13" t="s">
        <v>625</v>
      </c>
      <c r="E648" s="13" t="s">
        <v>24</v>
      </c>
      <c r="F648" s="6" t="s">
        <v>597</v>
      </c>
      <c r="G648" s="23">
        <f t="shared" si="275"/>
        <v>46592.5</v>
      </c>
    </row>
    <row r="649" spans="1:7" ht="94.5" customHeight="1">
      <c r="A649" s="14" t="s">
        <v>25</v>
      </c>
      <c r="B649" s="13" t="s">
        <v>655</v>
      </c>
      <c r="C649" s="13" t="s">
        <v>614</v>
      </c>
      <c r="D649" s="13" t="s">
        <v>625</v>
      </c>
      <c r="E649" s="13" t="s">
        <v>26</v>
      </c>
      <c r="F649" s="6" t="s">
        <v>597</v>
      </c>
      <c r="G649" s="23">
        <f t="shared" si="275"/>
        <v>46592.5</v>
      </c>
    </row>
    <row r="650" spans="1:7" ht="51" customHeight="1">
      <c r="A650" s="14" t="s">
        <v>358</v>
      </c>
      <c r="B650" s="13" t="s">
        <v>655</v>
      </c>
      <c r="C650" s="13" t="s">
        <v>614</v>
      </c>
      <c r="D650" s="13" t="s">
        <v>625</v>
      </c>
      <c r="E650" s="13" t="s">
        <v>359</v>
      </c>
      <c r="F650" s="5" t="s">
        <v>597</v>
      </c>
      <c r="G650" s="23">
        <f t="shared" si="275"/>
        <v>46592.5</v>
      </c>
    </row>
    <row r="651" spans="1:7" ht="15" customHeight="1">
      <c r="A651" s="14" t="s">
        <v>23</v>
      </c>
      <c r="B651" s="13" t="s">
        <v>655</v>
      </c>
      <c r="C651" s="13" t="s">
        <v>614</v>
      </c>
      <c r="D651" s="13" t="s">
        <v>625</v>
      </c>
      <c r="E651" s="13" t="s">
        <v>359</v>
      </c>
      <c r="F651" s="13" t="s">
        <v>607</v>
      </c>
      <c r="G651" s="23">
        <f t="shared" si="275"/>
        <v>46592.5</v>
      </c>
    </row>
    <row r="652" spans="1:7" ht="15" customHeight="1">
      <c r="A652" s="14" t="s">
        <v>29</v>
      </c>
      <c r="B652" s="13" t="s">
        <v>655</v>
      </c>
      <c r="C652" s="13" t="s">
        <v>614</v>
      </c>
      <c r="D652" s="13" t="s">
        <v>625</v>
      </c>
      <c r="E652" s="13" t="s">
        <v>359</v>
      </c>
      <c r="F652" s="13" t="s">
        <v>608</v>
      </c>
      <c r="G652" s="23">
        <v>46592.5</v>
      </c>
    </row>
    <row r="653" spans="1:7" ht="15" customHeight="1">
      <c r="A653" s="7" t="s">
        <v>432</v>
      </c>
      <c r="B653" s="5" t="s">
        <v>655</v>
      </c>
      <c r="C653" s="5" t="s">
        <v>627</v>
      </c>
      <c r="D653" s="7" t="s">
        <v>597</v>
      </c>
      <c r="E653" s="7" t="s">
        <v>597</v>
      </c>
      <c r="F653" s="7" t="s">
        <v>597</v>
      </c>
      <c r="G653" s="23">
        <f>G654+G666+G690+G865+G898</f>
        <v>7214529.8399999999</v>
      </c>
    </row>
    <row r="654" spans="1:7" ht="15" customHeight="1">
      <c r="A654" s="14" t="s">
        <v>433</v>
      </c>
      <c r="B654" s="13" t="s">
        <v>655</v>
      </c>
      <c r="C654" s="13" t="s">
        <v>627</v>
      </c>
      <c r="D654" s="13" t="s">
        <v>596</v>
      </c>
      <c r="E654" s="5" t="s">
        <v>597</v>
      </c>
      <c r="F654" s="5" t="s">
        <v>597</v>
      </c>
      <c r="G654" s="23">
        <f t="shared" ref="G654" si="276">G655</f>
        <v>155696.20000000001</v>
      </c>
    </row>
    <row r="655" spans="1:7" ht="15" customHeight="1">
      <c r="A655" s="14" t="s">
        <v>434</v>
      </c>
      <c r="B655" s="13" t="s">
        <v>655</v>
      </c>
      <c r="C655" s="13" t="s">
        <v>627</v>
      </c>
      <c r="D655" s="13" t="s">
        <v>596</v>
      </c>
      <c r="E655" s="13" t="s">
        <v>435</v>
      </c>
      <c r="F655" s="6" t="s">
        <v>597</v>
      </c>
      <c r="G655" s="23">
        <f t="shared" ref="G655" si="277">G656+G661</f>
        <v>155696.20000000001</v>
      </c>
    </row>
    <row r="656" spans="1:7" ht="15" customHeight="1">
      <c r="A656" s="14" t="s">
        <v>436</v>
      </c>
      <c r="B656" s="13" t="s">
        <v>655</v>
      </c>
      <c r="C656" s="13" t="s">
        <v>627</v>
      </c>
      <c r="D656" s="13" t="s">
        <v>596</v>
      </c>
      <c r="E656" s="13" t="s">
        <v>437</v>
      </c>
      <c r="F656" s="6" t="s">
        <v>597</v>
      </c>
      <c r="G656" s="23">
        <f t="shared" ref="G656" si="278">G657+G659</f>
        <v>126391.40000000001</v>
      </c>
    </row>
    <row r="657" spans="1:7" ht="30" customHeight="1">
      <c r="A657" s="14" t="s">
        <v>714</v>
      </c>
      <c r="B657" s="13" t="s">
        <v>655</v>
      </c>
      <c r="C657" s="13" t="s">
        <v>627</v>
      </c>
      <c r="D657" s="13" t="s">
        <v>596</v>
      </c>
      <c r="E657" s="13" t="s">
        <v>437</v>
      </c>
      <c r="F657" s="13" t="s">
        <v>602</v>
      </c>
      <c r="G657" s="23">
        <f t="shared" ref="G657" si="279">G658</f>
        <v>118.3</v>
      </c>
    </row>
    <row r="658" spans="1:7" ht="30" customHeight="1">
      <c r="A658" s="14" t="s">
        <v>715</v>
      </c>
      <c r="B658" s="13" t="s">
        <v>655</v>
      </c>
      <c r="C658" s="13" t="s">
        <v>627</v>
      </c>
      <c r="D658" s="13" t="s">
        <v>596</v>
      </c>
      <c r="E658" s="13" t="s">
        <v>437</v>
      </c>
      <c r="F658" s="13" t="s">
        <v>603</v>
      </c>
      <c r="G658" s="23">
        <v>118.3</v>
      </c>
    </row>
    <row r="659" spans="1:7" ht="15" customHeight="1">
      <c r="A659" s="14" t="s">
        <v>44</v>
      </c>
      <c r="B659" s="13" t="s">
        <v>655</v>
      </c>
      <c r="C659" s="13" t="s">
        <v>627</v>
      </c>
      <c r="D659" s="13" t="s">
        <v>596</v>
      </c>
      <c r="E659" s="13" t="s">
        <v>437</v>
      </c>
      <c r="F659" s="13" t="s">
        <v>612</v>
      </c>
      <c r="G659" s="23">
        <f t="shared" ref="G659" si="280">G660</f>
        <v>126273.1</v>
      </c>
    </row>
    <row r="660" spans="1:7" ht="30" customHeight="1">
      <c r="A660" s="14" t="s">
        <v>78</v>
      </c>
      <c r="B660" s="13" t="s">
        <v>655</v>
      </c>
      <c r="C660" s="13" t="s">
        <v>627</v>
      </c>
      <c r="D660" s="13" t="s">
        <v>596</v>
      </c>
      <c r="E660" s="13" t="s">
        <v>437</v>
      </c>
      <c r="F660" s="13" t="s">
        <v>623</v>
      </c>
      <c r="G660" s="23">
        <v>126273.1</v>
      </c>
    </row>
    <row r="661" spans="1:7" ht="48" customHeight="1">
      <c r="A661" s="14" t="s">
        <v>438</v>
      </c>
      <c r="B661" s="13" t="s">
        <v>655</v>
      </c>
      <c r="C661" s="13" t="s">
        <v>627</v>
      </c>
      <c r="D661" s="13" t="s">
        <v>596</v>
      </c>
      <c r="E661" s="13" t="s">
        <v>439</v>
      </c>
      <c r="F661" s="6" t="s">
        <v>597</v>
      </c>
      <c r="G661" s="23">
        <f t="shared" ref="G661" si="281">G662+G664</f>
        <v>29304.799999999999</v>
      </c>
    </row>
    <row r="662" spans="1:7" ht="33" customHeight="1">
      <c r="A662" s="14" t="s">
        <v>714</v>
      </c>
      <c r="B662" s="13" t="s">
        <v>655</v>
      </c>
      <c r="C662" s="13" t="s">
        <v>627</v>
      </c>
      <c r="D662" s="13" t="s">
        <v>596</v>
      </c>
      <c r="E662" s="13" t="s">
        <v>439</v>
      </c>
      <c r="F662" s="13" t="s">
        <v>602</v>
      </c>
      <c r="G662" s="23">
        <f t="shared" ref="G662" si="282">G663</f>
        <v>328</v>
      </c>
    </row>
    <row r="663" spans="1:7" ht="37.5" customHeight="1">
      <c r="A663" s="14" t="s">
        <v>715</v>
      </c>
      <c r="B663" s="13" t="s">
        <v>655</v>
      </c>
      <c r="C663" s="13" t="s">
        <v>627</v>
      </c>
      <c r="D663" s="13" t="s">
        <v>596</v>
      </c>
      <c r="E663" s="13" t="s">
        <v>439</v>
      </c>
      <c r="F663" s="13" t="s">
        <v>603</v>
      </c>
      <c r="G663" s="23">
        <v>328</v>
      </c>
    </row>
    <row r="664" spans="1:7" ht="15" customHeight="1">
      <c r="A664" s="14" t="s">
        <v>44</v>
      </c>
      <c r="B664" s="13" t="s">
        <v>655</v>
      </c>
      <c r="C664" s="13" t="s">
        <v>627</v>
      </c>
      <c r="D664" s="13" t="s">
        <v>596</v>
      </c>
      <c r="E664" s="13" t="s">
        <v>439</v>
      </c>
      <c r="F664" s="13" t="s">
        <v>612</v>
      </c>
      <c r="G664" s="23">
        <f t="shared" ref="G664" si="283">G665</f>
        <v>28976.799999999999</v>
      </c>
    </row>
    <row r="665" spans="1:7" ht="15" customHeight="1">
      <c r="A665" s="14" t="s">
        <v>440</v>
      </c>
      <c r="B665" s="13" t="s">
        <v>655</v>
      </c>
      <c r="C665" s="13" t="s">
        <v>627</v>
      </c>
      <c r="D665" s="13" t="s">
        <v>596</v>
      </c>
      <c r="E665" s="13" t="s">
        <v>439</v>
      </c>
      <c r="F665" s="13" t="s">
        <v>637</v>
      </c>
      <c r="G665" s="23">
        <v>28976.799999999999</v>
      </c>
    </row>
    <row r="666" spans="1:7" ht="19.5" customHeight="1">
      <c r="A666" s="14" t="s">
        <v>441</v>
      </c>
      <c r="B666" s="13" t="s">
        <v>655</v>
      </c>
      <c r="C666" s="13" t="s">
        <v>627</v>
      </c>
      <c r="D666" s="13" t="s">
        <v>598</v>
      </c>
      <c r="E666" s="5" t="s">
        <v>597</v>
      </c>
      <c r="F666" s="5" t="s">
        <v>597</v>
      </c>
      <c r="G666" s="23">
        <f t="shared" ref="G666" si="284">G667+G674+G679</f>
        <v>1739671.4</v>
      </c>
    </row>
    <row r="667" spans="1:7" ht="15" customHeight="1">
      <c r="A667" s="14" t="s">
        <v>56</v>
      </c>
      <c r="B667" s="13" t="s">
        <v>655</v>
      </c>
      <c r="C667" s="13" t="s">
        <v>627</v>
      </c>
      <c r="D667" s="13" t="s">
        <v>598</v>
      </c>
      <c r="E667" s="13" t="s">
        <v>57</v>
      </c>
      <c r="F667" s="6" t="s">
        <v>597</v>
      </c>
      <c r="G667" s="23">
        <f t="shared" ref="G667" si="285">G668+G671</f>
        <v>20207.5</v>
      </c>
    </row>
    <row r="668" spans="1:7" ht="32.25" customHeight="1">
      <c r="A668" s="14" t="s">
        <v>58</v>
      </c>
      <c r="B668" s="13" t="s">
        <v>655</v>
      </c>
      <c r="C668" s="13" t="s">
        <v>627</v>
      </c>
      <c r="D668" s="13" t="s">
        <v>598</v>
      </c>
      <c r="E668" s="13" t="s">
        <v>59</v>
      </c>
      <c r="F668" s="6" t="s">
        <v>597</v>
      </c>
      <c r="G668" s="23">
        <f t="shared" ref="G668:G669" si="286">G669</f>
        <v>8207.5</v>
      </c>
    </row>
    <row r="669" spans="1:7" ht="33.75" customHeight="1">
      <c r="A669" s="14" t="s">
        <v>63</v>
      </c>
      <c r="B669" s="13" t="s">
        <v>655</v>
      </c>
      <c r="C669" s="13" t="s">
        <v>627</v>
      </c>
      <c r="D669" s="13" t="s">
        <v>598</v>
      </c>
      <c r="E669" s="13" t="s">
        <v>59</v>
      </c>
      <c r="F669" s="13" t="s">
        <v>618</v>
      </c>
      <c r="G669" s="23">
        <f t="shared" si="286"/>
        <v>8207.5</v>
      </c>
    </row>
    <row r="670" spans="1:7" ht="15" customHeight="1">
      <c r="A670" s="14" t="s">
        <v>116</v>
      </c>
      <c r="B670" s="13" t="s">
        <v>655</v>
      </c>
      <c r="C670" s="13" t="s">
        <v>627</v>
      </c>
      <c r="D670" s="13" t="s">
        <v>598</v>
      </c>
      <c r="E670" s="13" t="s">
        <v>59</v>
      </c>
      <c r="F670" s="13" t="s">
        <v>629</v>
      </c>
      <c r="G670" s="23">
        <v>8207.5</v>
      </c>
    </row>
    <row r="671" spans="1:7" ht="15" customHeight="1">
      <c r="A671" s="14" t="s">
        <v>711</v>
      </c>
      <c r="B671" s="13" t="s">
        <v>655</v>
      </c>
      <c r="C671" s="13" t="s">
        <v>627</v>
      </c>
      <c r="D671" s="13" t="s">
        <v>598</v>
      </c>
      <c r="E671" s="13" t="s">
        <v>926</v>
      </c>
      <c r="F671" s="5" t="s">
        <v>597</v>
      </c>
      <c r="G671" s="23">
        <f t="shared" ref="G671:G672" si="287">G672</f>
        <v>12000</v>
      </c>
    </row>
    <row r="672" spans="1:7" ht="34.5" customHeight="1">
      <c r="A672" s="14" t="s">
        <v>63</v>
      </c>
      <c r="B672" s="13" t="s">
        <v>655</v>
      </c>
      <c r="C672" s="13" t="s">
        <v>627</v>
      </c>
      <c r="D672" s="13" t="s">
        <v>598</v>
      </c>
      <c r="E672" s="13" t="s">
        <v>926</v>
      </c>
      <c r="F672" s="13" t="s">
        <v>618</v>
      </c>
      <c r="G672" s="23">
        <f t="shared" si="287"/>
        <v>12000</v>
      </c>
    </row>
    <row r="673" spans="1:7" ht="15" customHeight="1">
      <c r="A673" s="14" t="s">
        <v>116</v>
      </c>
      <c r="B673" s="13" t="s">
        <v>655</v>
      </c>
      <c r="C673" s="13" t="s">
        <v>627</v>
      </c>
      <c r="D673" s="13" t="s">
        <v>598</v>
      </c>
      <c r="E673" s="13" t="s">
        <v>926</v>
      </c>
      <c r="F673" s="13" t="s">
        <v>629</v>
      </c>
      <c r="G673" s="23">
        <v>12000</v>
      </c>
    </row>
    <row r="674" spans="1:7" ht="15" customHeight="1">
      <c r="A674" s="14" t="s">
        <v>442</v>
      </c>
      <c r="B674" s="13" t="s">
        <v>655</v>
      </c>
      <c r="C674" s="13" t="s">
        <v>627</v>
      </c>
      <c r="D674" s="13" t="s">
        <v>598</v>
      </c>
      <c r="E674" s="13" t="s">
        <v>443</v>
      </c>
      <c r="F674" s="6" t="s">
        <v>597</v>
      </c>
      <c r="G674" s="23">
        <f t="shared" ref="G674:G675" si="288">G675</f>
        <v>541373.60000000009</v>
      </c>
    </row>
    <row r="675" spans="1:7" ht="15" customHeight="1">
      <c r="A675" s="14" t="s">
        <v>79</v>
      </c>
      <c r="B675" s="13" t="s">
        <v>655</v>
      </c>
      <c r="C675" s="13" t="s">
        <v>627</v>
      </c>
      <c r="D675" s="13" t="s">
        <v>598</v>
      </c>
      <c r="E675" s="13" t="s">
        <v>444</v>
      </c>
      <c r="F675" s="6" t="s">
        <v>597</v>
      </c>
      <c r="G675" s="23">
        <f t="shared" si="288"/>
        <v>541373.60000000009</v>
      </c>
    </row>
    <row r="676" spans="1:7" ht="33" customHeight="1">
      <c r="A676" s="14" t="s">
        <v>63</v>
      </c>
      <c r="B676" s="13" t="s">
        <v>655</v>
      </c>
      <c r="C676" s="13" t="s">
        <v>627</v>
      </c>
      <c r="D676" s="13" t="s">
        <v>598</v>
      </c>
      <c r="E676" s="13" t="s">
        <v>444</v>
      </c>
      <c r="F676" s="13" t="s">
        <v>618</v>
      </c>
      <c r="G676" s="23">
        <f t="shared" ref="G676" si="289">G677+G678</f>
        <v>541373.60000000009</v>
      </c>
    </row>
    <row r="677" spans="1:7" ht="15" customHeight="1">
      <c r="A677" s="14" t="s">
        <v>64</v>
      </c>
      <c r="B677" s="13" t="s">
        <v>655</v>
      </c>
      <c r="C677" s="13" t="s">
        <v>627</v>
      </c>
      <c r="D677" s="13" t="s">
        <v>598</v>
      </c>
      <c r="E677" s="13" t="s">
        <v>444</v>
      </c>
      <c r="F677" s="13" t="s">
        <v>619</v>
      </c>
      <c r="G677" s="23">
        <v>229905.7</v>
      </c>
    </row>
    <row r="678" spans="1:7" ht="15" customHeight="1">
      <c r="A678" s="14" t="s">
        <v>116</v>
      </c>
      <c r="B678" s="13" t="s">
        <v>655</v>
      </c>
      <c r="C678" s="13" t="s">
        <v>627</v>
      </c>
      <c r="D678" s="13" t="s">
        <v>598</v>
      </c>
      <c r="E678" s="13" t="s">
        <v>444</v>
      </c>
      <c r="F678" s="13" t="s">
        <v>629</v>
      </c>
      <c r="G678" s="23">
        <v>311467.90000000002</v>
      </c>
    </row>
    <row r="679" spans="1:7" ht="15" customHeight="1">
      <c r="A679" s="14" t="s">
        <v>445</v>
      </c>
      <c r="B679" s="13" t="s">
        <v>655</v>
      </c>
      <c r="C679" s="13" t="s">
        <v>627</v>
      </c>
      <c r="D679" s="13" t="s">
        <v>598</v>
      </c>
      <c r="E679" s="13" t="s">
        <v>446</v>
      </c>
      <c r="F679" s="6" t="s">
        <v>597</v>
      </c>
      <c r="G679" s="23">
        <f t="shared" ref="G679" si="290">G680</f>
        <v>1178090.2999999998</v>
      </c>
    </row>
    <row r="680" spans="1:7" ht="15" customHeight="1">
      <c r="A680" s="14" t="s">
        <v>79</v>
      </c>
      <c r="B680" s="13" t="s">
        <v>655</v>
      </c>
      <c r="C680" s="13" t="s">
        <v>627</v>
      </c>
      <c r="D680" s="13" t="s">
        <v>598</v>
      </c>
      <c r="E680" s="13" t="s">
        <v>447</v>
      </c>
      <c r="F680" s="6" t="s">
        <v>597</v>
      </c>
      <c r="G680" s="23">
        <f t="shared" ref="G680" si="291">G681+G683+G685+G688</f>
        <v>1178090.2999999998</v>
      </c>
    </row>
    <row r="681" spans="1:7" ht="60" customHeight="1">
      <c r="A681" s="14" t="s">
        <v>712</v>
      </c>
      <c r="B681" s="13" t="s">
        <v>655</v>
      </c>
      <c r="C681" s="13" t="s">
        <v>627</v>
      </c>
      <c r="D681" s="13" t="s">
        <v>598</v>
      </c>
      <c r="E681" s="13" t="s">
        <v>447</v>
      </c>
      <c r="F681" s="13" t="s">
        <v>599</v>
      </c>
      <c r="G681" s="23">
        <f t="shared" ref="G681" si="292">G682</f>
        <v>226307.20000000001</v>
      </c>
    </row>
    <row r="682" spans="1:7" ht="15" customHeight="1">
      <c r="A682" s="14" t="s">
        <v>68</v>
      </c>
      <c r="B682" s="13" t="s">
        <v>655</v>
      </c>
      <c r="C682" s="13" t="s">
        <v>627</v>
      </c>
      <c r="D682" s="13" t="s">
        <v>598</v>
      </c>
      <c r="E682" s="13" t="s">
        <v>447</v>
      </c>
      <c r="F682" s="13" t="s">
        <v>620</v>
      </c>
      <c r="G682" s="23">
        <v>226307.20000000001</v>
      </c>
    </row>
    <row r="683" spans="1:7" ht="30" customHeight="1">
      <c r="A683" s="14" t="s">
        <v>714</v>
      </c>
      <c r="B683" s="13" t="s">
        <v>655</v>
      </c>
      <c r="C683" s="13" t="s">
        <v>627</v>
      </c>
      <c r="D683" s="13" t="s">
        <v>598</v>
      </c>
      <c r="E683" s="13" t="s">
        <v>447</v>
      </c>
      <c r="F683" s="13" t="s">
        <v>602</v>
      </c>
      <c r="G683" s="23">
        <f t="shared" ref="G683" si="293">G684</f>
        <v>44352.3</v>
      </c>
    </row>
    <row r="684" spans="1:7" ht="30" customHeight="1">
      <c r="A684" s="14" t="s">
        <v>715</v>
      </c>
      <c r="B684" s="13" t="s">
        <v>655</v>
      </c>
      <c r="C684" s="13" t="s">
        <v>627</v>
      </c>
      <c r="D684" s="13" t="s">
        <v>598</v>
      </c>
      <c r="E684" s="13" t="s">
        <v>447</v>
      </c>
      <c r="F684" s="13" t="s">
        <v>603</v>
      </c>
      <c r="G684" s="23">
        <v>44352.3</v>
      </c>
    </row>
    <row r="685" spans="1:7" ht="30" customHeight="1">
      <c r="A685" s="14" t="s">
        <v>63</v>
      </c>
      <c r="B685" s="13" t="s">
        <v>655</v>
      </c>
      <c r="C685" s="13" t="s">
        <v>627</v>
      </c>
      <c r="D685" s="13" t="s">
        <v>598</v>
      </c>
      <c r="E685" s="13" t="s">
        <v>447</v>
      </c>
      <c r="F685" s="13" t="s">
        <v>618</v>
      </c>
      <c r="G685" s="23">
        <f t="shared" ref="G685" si="294">G686+G687</f>
        <v>905667.29999999993</v>
      </c>
    </row>
    <row r="686" spans="1:7" ht="15" customHeight="1">
      <c r="A686" s="14" t="s">
        <v>64</v>
      </c>
      <c r="B686" s="13" t="s">
        <v>655</v>
      </c>
      <c r="C686" s="13" t="s">
        <v>627</v>
      </c>
      <c r="D686" s="13" t="s">
        <v>598</v>
      </c>
      <c r="E686" s="13" t="s">
        <v>447</v>
      </c>
      <c r="F686" s="13" t="s">
        <v>619</v>
      </c>
      <c r="G686" s="23">
        <v>679185.2</v>
      </c>
    </row>
    <row r="687" spans="1:7" ht="15" customHeight="1">
      <c r="A687" s="14" t="s">
        <v>116</v>
      </c>
      <c r="B687" s="13" t="s">
        <v>655</v>
      </c>
      <c r="C687" s="13" t="s">
        <v>627</v>
      </c>
      <c r="D687" s="13" t="s">
        <v>598</v>
      </c>
      <c r="E687" s="13" t="s">
        <v>447</v>
      </c>
      <c r="F687" s="13" t="s">
        <v>629</v>
      </c>
      <c r="G687" s="23">
        <v>226482.1</v>
      </c>
    </row>
    <row r="688" spans="1:7" ht="15" customHeight="1">
      <c r="A688" s="14" t="s">
        <v>14</v>
      </c>
      <c r="B688" s="13" t="s">
        <v>655</v>
      </c>
      <c r="C688" s="13" t="s">
        <v>627</v>
      </c>
      <c r="D688" s="13" t="s">
        <v>598</v>
      </c>
      <c r="E688" s="13" t="s">
        <v>447</v>
      </c>
      <c r="F688" s="13" t="s">
        <v>604</v>
      </c>
      <c r="G688" s="23">
        <f t="shared" ref="G688" si="295">G689</f>
        <v>1763.5</v>
      </c>
    </row>
    <row r="689" spans="1:7" ht="15" customHeight="1">
      <c r="A689" s="14" t="s">
        <v>15</v>
      </c>
      <c r="B689" s="13" t="s">
        <v>655</v>
      </c>
      <c r="C689" s="13" t="s">
        <v>627</v>
      </c>
      <c r="D689" s="13" t="s">
        <v>598</v>
      </c>
      <c r="E689" s="13" t="s">
        <v>447</v>
      </c>
      <c r="F689" s="13" t="s">
        <v>605</v>
      </c>
      <c r="G689" s="23">
        <v>1763.5</v>
      </c>
    </row>
    <row r="690" spans="1:7" ht="15" customHeight="1">
      <c r="A690" s="14" t="s">
        <v>448</v>
      </c>
      <c r="B690" s="13" t="s">
        <v>655</v>
      </c>
      <c r="C690" s="13" t="s">
        <v>627</v>
      </c>
      <c r="D690" s="13" t="s">
        <v>601</v>
      </c>
      <c r="E690" s="5" t="s">
        <v>597</v>
      </c>
      <c r="F690" s="5" t="s">
        <v>597</v>
      </c>
      <c r="G690" s="23">
        <f>G691+G700+G858</f>
        <v>4823102.1399999997</v>
      </c>
    </row>
    <row r="691" spans="1:7" ht="15" customHeight="1">
      <c r="A691" s="14" t="s">
        <v>56</v>
      </c>
      <c r="B691" s="13" t="s">
        <v>655</v>
      </c>
      <c r="C691" s="13" t="s">
        <v>627</v>
      </c>
      <c r="D691" s="13" t="s">
        <v>601</v>
      </c>
      <c r="E691" s="13" t="s">
        <v>57</v>
      </c>
      <c r="F691" s="6" t="s">
        <v>597</v>
      </c>
      <c r="G691" s="23">
        <f t="shared" ref="G691" si="296">G692+G697</f>
        <v>76631.7</v>
      </c>
    </row>
    <row r="692" spans="1:7" ht="28.5" customHeight="1">
      <c r="A692" s="14" t="s">
        <v>58</v>
      </c>
      <c r="B692" s="13" t="s">
        <v>655</v>
      </c>
      <c r="C692" s="13" t="s">
        <v>627</v>
      </c>
      <c r="D692" s="13" t="s">
        <v>601</v>
      </c>
      <c r="E692" s="13" t="s">
        <v>59</v>
      </c>
      <c r="F692" s="6" t="s">
        <v>597</v>
      </c>
      <c r="G692" s="23">
        <f t="shared" ref="G692" si="297">G693+G695</f>
        <v>6297.7</v>
      </c>
    </row>
    <row r="693" spans="1:7" ht="30" customHeight="1">
      <c r="A693" s="14" t="s">
        <v>714</v>
      </c>
      <c r="B693" s="13" t="s">
        <v>655</v>
      </c>
      <c r="C693" s="13" t="s">
        <v>627</v>
      </c>
      <c r="D693" s="13" t="s">
        <v>601</v>
      </c>
      <c r="E693" s="13" t="s">
        <v>59</v>
      </c>
      <c r="F693" s="13" t="s">
        <v>602</v>
      </c>
      <c r="G693" s="23">
        <f>G694</f>
        <v>889.7</v>
      </c>
    </row>
    <row r="694" spans="1:7" ht="30" customHeight="1">
      <c r="A694" s="14" t="s">
        <v>715</v>
      </c>
      <c r="B694" s="13" t="s">
        <v>655</v>
      </c>
      <c r="C694" s="13" t="s">
        <v>627</v>
      </c>
      <c r="D694" s="13" t="s">
        <v>601</v>
      </c>
      <c r="E694" s="13" t="s">
        <v>59</v>
      </c>
      <c r="F694" s="13" t="s">
        <v>603</v>
      </c>
      <c r="G694" s="23">
        <v>889.7</v>
      </c>
    </row>
    <row r="695" spans="1:7" ht="15" customHeight="1">
      <c r="A695" s="14" t="s">
        <v>44</v>
      </c>
      <c r="B695" s="13" t="s">
        <v>655</v>
      </c>
      <c r="C695" s="13" t="s">
        <v>627</v>
      </c>
      <c r="D695" s="13" t="s">
        <v>601</v>
      </c>
      <c r="E695" s="13" t="s">
        <v>59</v>
      </c>
      <c r="F695" s="13" t="s">
        <v>612</v>
      </c>
      <c r="G695" s="23">
        <f t="shared" ref="G695" si="298">G696</f>
        <v>5408</v>
      </c>
    </row>
    <row r="696" spans="1:7" ht="30" customHeight="1">
      <c r="A696" s="14" t="s">
        <v>78</v>
      </c>
      <c r="B696" s="13" t="s">
        <v>655</v>
      </c>
      <c r="C696" s="13" t="s">
        <v>627</v>
      </c>
      <c r="D696" s="13" t="s">
        <v>601</v>
      </c>
      <c r="E696" s="13" t="s">
        <v>59</v>
      </c>
      <c r="F696" s="13" t="s">
        <v>623</v>
      </c>
      <c r="G696" s="23">
        <v>5408</v>
      </c>
    </row>
    <row r="697" spans="1:7" ht="42.75" customHeight="1">
      <c r="A697" s="14" t="s">
        <v>584</v>
      </c>
      <c r="B697" s="13" t="s">
        <v>655</v>
      </c>
      <c r="C697" s="13" t="s">
        <v>627</v>
      </c>
      <c r="D697" s="13" t="s">
        <v>601</v>
      </c>
      <c r="E697" s="13" t="s">
        <v>927</v>
      </c>
      <c r="F697" s="5" t="s">
        <v>597</v>
      </c>
      <c r="G697" s="23">
        <f t="shared" ref="G697:G698" si="299">G698</f>
        <v>70334</v>
      </c>
    </row>
    <row r="698" spans="1:7" ht="15" customHeight="1">
      <c r="A698" s="14" t="s">
        <v>44</v>
      </c>
      <c r="B698" s="13" t="s">
        <v>655</v>
      </c>
      <c r="C698" s="13" t="s">
        <v>627</v>
      </c>
      <c r="D698" s="13" t="s">
        <v>601</v>
      </c>
      <c r="E698" s="13" t="s">
        <v>927</v>
      </c>
      <c r="F698" s="13" t="s">
        <v>612</v>
      </c>
      <c r="G698" s="23">
        <f t="shared" si="299"/>
        <v>70334</v>
      </c>
    </row>
    <row r="699" spans="1:7" ht="30" customHeight="1">
      <c r="A699" s="14" t="s">
        <v>78</v>
      </c>
      <c r="B699" s="13" t="s">
        <v>655</v>
      </c>
      <c r="C699" s="13" t="s">
        <v>627</v>
      </c>
      <c r="D699" s="13" t="s">
        <v>601</v>
      </c>
      <c r="E699" s="13" t="s">
        <v>927</v>
      </c>
      <c r="F699" s="13" t="s">
        <v>623</v>
      </c>
      <c r="G699" s="23">
        <v>70334</v>
      </c>
    </row>
    <row r="700" spans="1:7" ht="15" customHeight="1">
      <c r="A700" s="14" t="s">
        <v>230</v>
      </c>
      <c r="B700" s="13" t="s">
        <v>655</v>
      </c>
      <c r="C700" s="13" t="s">
        <v>627</v>
      </c>
      <c r="D700" s="13" t="s">
        <v>601</v>
      </c>
      <c r="E700" s="13" t="s">
        <v>231</v>
      </c>
      <c r="F700" s="6" t="s">
        <v>597</v>
      </c>
      <c r="G700" s="23">
        <f>G701+G708+G713+G716+G719+G722+G728+G731+G736+G741+G747+G754+G765+G794++G749</f>
        <v>4733285.1399999997</v>
      </c>
    </row>
    <row r="701" spans="1:7" ht="30" customHeight="1">
      <c r="A701" s="14" t="s">
        <v>450</v>
      </c>
      <c r="B701" s="13" t="s">
        <v>655</v>
      </c>
      <c r="C701" s="13" t="s">
        <v>627</v>
      </c>
      <c r="D701" s="13" t="s">
        <v>601</v>
      </c>
      <c r="E701" s="13" t="s">
        <v>451</v>
      </c>
      <c r="F701" s="6" t="s">
        <v>597</v>
      </c>
      <c r="G701" s="23">
        <f t="shared" ref="G701" si="300">G702</f>
        <v>15332.699999999999</v>
      </c>
    </row>
    <row r="702" spans="1:7" ht="45.75" customHeight="1">
      <c r="A702" s="14" t="s">
        <v>452</v>
      </c>
      <c r="B702" s="13" t="s">
        <v>655</v>
      </c>
      <c r="C702" s="13" t="s">
        <v>627</v>
      </c>
      <c r="D702" s="13" t="s">
        <v>601</v>
      </c>
      <c r="E702" s="13" t="s">
        <v>453</v>
      </c>
      <c r="F702" s="5" t="s">
        <v>597</v>
      </c>
      <c r="G702" s="23">
        <f t="shared" ref="G702" si="301">G703+G705</f>
        <v>15332.699999999999</v>
      </c>
    </row>
    <row r="703" spans="1:7" ht="30" customHeight="1">
      <c r="A703" s="14" t="s">
        <v>714</v>
      </c>
      <c r="B703" s="13" t="s">
        <v>655</v>
      </c>
      <c r="C703" s="13" t="s">
        <v>627</v>
      </c>
      <c r="D703" s="13" t="s">
        <v>601</v>
      </c>
      <c r="E703" s="13" t="s">
        <v>453</v>
      </c>
      <c r="F703" s="13" t="s">
        <v>602</v>
      </c>
      <c r="G703" s="23">
        <f t="shared" ref="G703" si="302">G704</f>
        <v>230</v>
      </c>
    </row>
    <row r="704" spans="1:7" ht="30" customHeight="1">
      <c r="A704" s="14" t="s">
        <v>715</v>
      </c>
      <c r="B704" s="13" t="s">
        <v>655</v>
      </c>
      <c r="C704" s="13" t="s">
        <v>627</v>
      </c>
      <c r="D704" s="13" t="s">
        <v>601</v>
      </c>
      <c r="E704" s="13" t="s">
        <v>453</v>
      </c>
      <c r="F704" s="13" t="s">
        <v>603</v>
      </c>
      <c r="G704" s="23">
        <v>230</v>
      </c>
    </row>
    <row r="705" spans="1:7" ht="15" customHeight="1">
      <c r="A705" s="14" t="s">
        <v>44</v>
      </c>
      <c r="B705" s="13" t="s">
        <v>655</v>
      </c>
      <c r="C705" s="13" t="s">
        <v>627</v>
      </c>
      <c r="D705" s="13" t="s">
        <v>601</v>
      </c>
      <c r="E705" s="13" t="s">
        <v>453</v>
      </c>
      <c r="F705" s="13" t="s">
        <v>612</v>
      </c>
      <c r="G705" s="23">
        <f t="shared" ref="G705" si="303">G706+G707</f>
        <v>15102.699999999999</v>
      </c>
    </row>
    <row r="706" spans="1:7" ht="15" customHeight="1">
      <c r="A706" s="14" t="s">
        <v>440</v>
      </c>
      <c r="B706" s="13" t="s">
        <v>655</v>
      </c>
      <c r="C706" s="13" t="s">
        <v>627</v>
      </c>
      <c r="D706" s="13" t="s">
        <v>601</v>
      </c>
      <c r="E706" s="13" t="s">
        <v>453</v>
      </c>
      <c r="F706" s="13" t="s">
        <v>637</v>
      </c>
      <c r="G706" s="23">
        <v>13519.4</v>
      </c>
    </row>
    <row r="707" spans="1:7" ht="30" customHeight="1">
      <c r="A707" s="14" t="s">
        <v>78</v>
      </c>
      <c r="B707" s="13" t="s">
        <v>655</v>
      </c>
      <c r="C707" s="13" t="s">
        <v>627</v>
      </c>
      <c r="D707" s="13" t="s">
        <v>601</v>
      </c>
      <c r="E707" s="13" t="s">
        <v>453</v>
      </c>
      <c r="F707" s="13" t="s">
        <v>623</v>
      </c>
      <c r="G707" s="23">
        <v>1583.3</v>
      </c>
    </row>
    <row r="708" spans="1:7" ht="30" customHeight="1">
      <c r="A708" s="14" t="s">
        <v>457</v>
      </c>
      <c r="B708" s="13" t="s">
        <v>655</v>
      </c>
      <c r="C708" s="13" t="s">
        <v>627</v>
      </c>
      <c r="D708" s="13" t="s">
        <v>601</v>
      </c>
      <c r="E708" s="13" t="s">
        <v>458</v>
      </c>
      <c r="F708" s="6" t="s">
        <v>597</v>
      </c>
      <c r="G708" s="23">
        <f t="shared" ref="G708" si="304">G709+G711</f>
        <v>409894.6</v>
      </c>
    </row>
    <row r="709" spans="1:7" ht="30" customHeight="1">
      <c r="A709" s="14" t="s">
        <v>714</v>
      </c>
      <c r="B709" s="13" t="s">
        <v>655</v>
      </c>
      <c r="C709" s="13" t="s">
        <v>627</v>
      </c>
      <c r="D709" s="13" t="s">
        <v>601</v>
      </c>
      <c r="E709" s="13" t="s">
        <v>458</v>
      </c>
      <c r="F709" s="13" t="s">
        <v>602</v>
      </c>
      <c r="G709" s="23">
        <f t="shared" ref="G709" si="305">G710</f>
        <v>6431.6</v>
      </c>
    </row>
    <row r="710" spans="1:7" ht="30" customHeight="1">
      <c r="A710" s="14" t="s">
        <v>715</v>
      </c>
      <c r="B710" s="13" t="s">
        <v>655</v>
      </c>
      <c r="C710" s="13" t="s">
        <v>627</v>
      </c>
      <c r="D710" s="13" t="s">
        <v>601</v>
      </c>
      <c r="E710" s="13" t="s">
        <v>458</v>
      </c>
      <c r="F710" s="13" t="s">
        <v>603</v>
      </c>
      <c r="G710" s="23">
        <v>6431.6</v>
      </c>
    </row>
    <row r="711" spans="1:7" ht="15" customHeight="1">
      <c r="A711" s="14" t="s">
        <v>44</v>
      </c>
      <c r="B711" s="13" t="s">
        <v>655</v>
      </c>
      <c r="C711" s="13" t="s">
        <v>627</v>
      </c>
      <c r="D711" s="13" t="s">
        <v>601</v>
      </c>
      <c r="E711" s="13" t="s">
        <v>458</v>
      </c>
      <c r="F711" s="13" t="s">
        <v>612</v>
      </c>
      <c r="G711" s="23">
        <f t="shared" ref="G711" si="306">G712</f>
        <v>403463</v>
      </c>
    </row>
    <row r="712" spans="1:7" ht="15" customHeight="1">
      <c r="A712" s="14" t="s">
        <v>440</v>
      </c>
      <c r="B712" s="13" t="s">
        <v>655</v>
      </c>
      <c r="C712" s="13" t="s">
        <v>627</v>
      </c>
      <c r="D712" s="13" t="s">
        <v>601</v>
      </c>
      <c r="E712" s="13" t="s">
        <v>458</v>
      </c>
      <c r="F712" s="13" t="s">
        <v>637</v>
      </c>
      <c r="G712" s="23">
        <v>403463</v>
      </c>
    </row>
    <row r="713" spans="1:7" ht="84" customHeight="1">
      <c r="A713" s="14" t="s">
        <v>933</v>
      </c>
      <c r="B713" s="13" t="s">
        <v>655</v>
      </c>
      <c r="C713" s="13" t="s">
        <v>627</v>
      </c>
      <c r="D713" s="13" t="s">
        <v>601</v>
      </c>
      <c r="E713" s="13" t="s">
        <v>934</v>
      </c>
      <c r="F713" s="5" t="s">
        <v>597</v>
      </c>
      <c r="G713" s="23">
        <f t="shared" ref="G713:G714" si="307">G714</f>
        <v>133653.20000000001</v>
      </c>
    </row>
    <row r="714" spans="1:7" ht="15" customHeight="1">
      <c r="A714" s="14" t="s">
        <v>44</v>
      </c>
      <c r="B714" s="13" t="s">
        <v>655</v>
      </c>
      <c r="C714" s="13" t="s">
        <v>627</v>
      </c>
      <c r="D714" s="13" t="s">
        <v>601</v>
      </c>
      <c r="E714" s="13" t="s">
        <v>934</v>
      </c>
      <c r="F714" s="13" t="s">
        <v>612</v>
      </c>
      <c r="G714" s="23">
        <f t="shared" si="307"/>
        <v>133653.20000000001</v>
      </c>
    </row>
    <row r="715" spans="1:7" ht="30" customHeight="1">
      <c r="A715" s="14" t="s">
        <v>78</v>
      </c>
      <c r="B715" s="13" t="s">
        <v>655</v>
      </c>
      <c r="C715" s="13" t="s">
        <v>627</v>
      </c>
      <c r="D715" s="13" t="s">
        <v>601</v>
      </c>
      <c r="E715" s="13" t="s">
        <v>934</v>
      </c>
      <c r="F715" s="13" t="s">
        <v>623</v>
      </c>
      <c r="G715" s="23">
        <v>133653.20000000001</v>
      </c>
    </row>
    <row r="716" spans="1:7" ht="66" customHeight="1">
      <c r="A716" s="14" t="s">
        <v>935</v>
      </c>
      <c r="B716" s="13" t="s">
        <v>655</v>
      </c>
      <c r="C716" s="13" t="s">
        <v>627</v>
      </c>
      <c r="D716" s="13" t="s">
        <v>601</v>
      </c>
      <c r="E716" s="13" t="s">
        <v>936</v>
      </c>
      <c r="F716" s="5" t="s">
        <v>597</v>
      </c>
      <c r="G716" s="23">
        <f t="shared" ref="G716:G717" si="308">G717</f>
        <v>27252.400000000001</v>
      </c>
    </row>
    <row r="717" spans="1:7" ht="15" customHeight="1">
      <c r="A717" s="14" t="s">
        <v>44</v>
      </c>
      <c r="B717" s="13" t="s">
        <v>655</v>
      </c>
      <c r="C717" s="13" t="s">
        <v>627</v>
      </c>
      <c r="D717" s="13" t="s">
        <v>601</v>
      </c>
      <c r="E717" s="13" t="s">
        <v>936</v>
      </c>
      <c r="F717" s="13" t="s">
        <v>612</v>
      </c>
      <c r="G717" s="23">
        <f t="shared" si="308"/>
        <v>27252.400000000001</v>
      </c>
    </row>
    <row r="718" spans="1:7" ht="30" customHeight="1">
      <c r="A718" s="14" t="s">
        <v>78</v>
      </c>
      <c r="B718" s="13" t="s">
        <v>655</v>
      </c>
      <c r="C718" s="13" t="s">
        <v>627</v>
      </c>
      <c r="D718" s="13" t="s">
        <v>601</v>
      </c>
      <c r="E718" s="13" t="s">
        <v>936</v>
      </c>
      <c r="F718" s="13" t="s">
        <v>623</v>
      </c>
      <c r="G718" s="23">
        <v>27252.400000000001</v>
      </c>
    </row>
    <row r="719" spans="1:7" ht="41.25" customHeight="1">
      <c r="A719" s="14" t="s">
        <v>937</v>
      </c>
      <c r="B719" s="13" t="s">
        <v>655</v>
      </c>
      <c r="C719" s="13" t="s">
        <v>627</v>
      </c>
      <c r="D719" s="13" t="s">
        <v>601</v>
      </c>
      <c r="E719" s="13" t="s">
        <v>938</v>
      </c>
      <c r="F719" s="5" t="s">
        <v>597</v>
      </c>
      <c r="G719" s="23">
        <f t="shared" ref="G719:G720" si="309">G720</f>
        <v>43.8</v>
      </c>
    </row>
    <row r="720" spans="1:7" ht="15" customHeight="1">
      <c r="A720" s="14" t="s">
        <v>44</v>
      </c>
      <c r="B720" s="13" t="s">
        <v>655</v>
      </c>
      <c r="C720" s="13" t="s">
        <v>627</v>
      </c>
      <c r="D720" s="13" t="s">
        <v>601</v>
      </c>
      <c r="E720" s="13" t="s">
        <v>938</v>
      </c>
      <c r="F720" s="13" t="s">
        <v>612</v>
      </c>
      <c r="G720" s="23">
        <f t="shared" si="309"/>
        <v>43.8</v>
      </c>
    </row>
    <row r="721" spans="1:7" ht="30" customHeight="1">
      <c r="A721" s="14" t="s">
        <v>78</v>
      </c>
      <c r="B721" s="13" t="s">
        <v>655</v>
      </c>
      <c r="C721" s="13" t="s">
        <v>627</v>
      </c>
      <c r="D721" s="13" t="s">
        <v>601</v>
      </c>
      <c r="E721" s="13" t="s">
        <v>938</v>
      </c>
      <c r="F721" s="13" t="s">
        <v>623</v>
      </c>
      <c r="G721" s="23">
        <v>43.8</v>
      </c>
    </row>
    <row r="722" spans="1:7" ht="30" customHeight="1">
      <c r="A722" s="14" t="s">
        <v>939</v>
      </c>
      <c r="B722" s="13" t="s">
        <v>655</v>
      </c>
      <c r="C722" s="13" t="s">
        <v>627</v>
      </c>
      <c r="D722" s="13" t="s">
        <v>601</v>
      </c>
      <c r="E722" s="13" t="s">
        <v>940</v>
      </c>
      <c r="F722" s="5" t="s">
        <v>597</v>
      </c>
      <c r="G722" s="23">
        <f t="shared" ref="G722" si="310">G723+G725</f>
        <v>19250.899999999998</v>
      </c>
    </row>
    <row r="723" spans="1:7" ht="30" customHeight="1">
      <c r="A723" s="14" t="s">
        <v>714</v>
      </c>
      <c r="B723" s="13" t="s">
        <v>655</v>
      </c>
      <c r="C723" s="13" t="s">
        <v>627</v>
      </c>
      <c r="D723" s="13" t="s">
        <v>601</v>
      </c>
      <c r="E723" s="13" t="s">
        <v>940</v>
      </c>
      <c r="F723" s="13" t="s">
        <v>602</v>
      </c>
      <c r="G723" s="23">
        <f t="shared" ref="G723" si="311">G724</f>
        <v>2.8</v>
      </c>
    </row>
    <row r="724" spans="1:7" ht="30" customHeight="1">
      <c r="A724" s="14" t="s">
        <v>715</v>
      </c>
      <c r="B724" s="13" t="s">
        <v>655</v>
      </c>
      <c r="C724" s="13" t="s">
        <v>627</v>
      </c>
      <c r="D724" s="13" t="s">
        <v>601</v>
      </c>
      <c r="E724" s="13" t="s">
        <v>940</v>
      </c>
      <c r="F724" s="13" t="s">
        <v>603</v>
      </c>
      <c r="G724" s="23">
        <v>2.8</v>
      </c>
    </row>
    <row r="725" spans="1:7" ht="15" customHeight="1">
      <c r="A725" s="14" t="s">
        <v>44</v>
      </c>
      <c r="B725" s="13" t="s">
        <v>655</v>
      </c>
      <c r="C725" s="13" t="s">
        <v>627</v>
      </c>
      <c r="D725" s="13" t="s">
        <v>601</v>
      </c>
      <c r="E725" s="13" t="s">
        <v>940</v>
      </c>
      <c r="F725" s="13" t="s">
        <v>612</v>
      </c>
      <c r="G725" s="23">
        <f t="shared" ref="G725" si="312">G726+G727</f>
        <v>19248.099999999999</v>
      </c>
    </row>
    <row r="726" spans="1:7" ht="15" customHeight="1">
      <c r="A726" s="14" t="s">
        <v>440</v>
      </c>
      <c r="B726" s="13" t="s">
        <v>655</v>
      </c>
      <c r="C726" s="13" t="s">
        <v>627</v>
      </c>
      <c r="D726" s="13" t="s">
        <v>601</v>
      </c>
      <c r="E726" s="13" t="s">
        <v>940</v>
      </c>
      <c r="F726" s="13" t="s">
        <v>637</v>
      </c>
      <c r="G726" s="23">
        <v>18967.099999999999</v>
      </c>
    </row>
    <row r="727" spans="1:7" ht="30" customHeight="1">
      <c r="A727" s="14" t="s">
        <v>78</v>
      </c>
      <c r="B727" s="13" t="s">
        <v>655</v>
      </c>
      <c r="C727" s="13" t="s">
        <v>627</v>
      </c>
      <c r="D727" s="13" t="s">
        <v>601</v>
      </c>
      <c r="E727" s="13" t="s">
        <v>940</v>
      </c>
      <c r="F727" s="13" t="s">
        <v>623</v>
      </c>
      <c r="G727" s="23">
        <v>281</v>
      </c>
    </row>
    <row r="728" spans="1:7" ht="45.75" customHeight="1">
      <c r="A728" s="14" t="s">
        <v>454</v>
      </c>
      <c r="B728" s="13" t="s">
        <v>655</v>
      </c>
      <c r="C728" s="13" t="s">
        <v>627</v>
      </c>
      <c r="D728" s="13" t="s">
        <v>601</v>
      </c>
      <c r="E728" s="13" t="s">
        <v>941</v>
      </c>
      <c r="F728" s="6" t="s">
        <v>597</v>
      </c>
      <c r="G728" s="23">
        <f t="shared" ref="G728:G729" si="313">G729</f>
        <v>79.5</v>
      </c>
    </row>
    <row r="729" spans="1:7" ht="15" customHeight="1">
      <c r="A729" s="14" t="s">
        <v>44</v>
      </c>
      <c r="B729" s="13" t="s">
        <v>655</v>
      </c>
      <c r="C729" s="13" t="s">
        <v>627</v>
      </c>
      <c r="D729" s="13" t="s">
        <v>601</v>
      </c>
      <c r="E729" s="13" t="s">
        <v>941</v>
      </c>
      <c r="F729" s="13" t="s">
        <v>612</v>
      </c>
      <c r="G729" s="23">
        <f t="shared" si="313"/>
        <v>79.5</v>
      </c>
    </row>
    <row r="730" spans="1:7" ht="15" customHeight="1">
      <c r="A730" s="14" t="s">
        <v>440</v>
      </c>
      <c r="B730" s="13" t="s">
        <v>655</v>
      </c>
      <c r="C730" s="13" t="s">
        <v>627</v>
      </c>
      <c r="D730" s="13" t="s">
        <v>601</v>
      </c>
      <c r="E730" s="13" t="s">
        <v>941</v>
      </c>
      <c r="F730" s="13" t="s">
        <v>637</v>
      </c>
      <c r="G730" s="23">
        <v>79.5</v>
      </c>
    </row>
    <row r="731" spans="1:7" ht="32.25" customHeight="1">
      <c r="A731" s="14" t="s">
        <v>456</v>
      </c>
      <c r="B731" s="13" t="s">
        <v>655</v>
      </c>
      <c r="C731" s="13" t="s">
        <v>627</v>
      </c>
      <c r="D731" s="13" t="s">
        <v>601</v>
      </c>
      <c r="E731" s="13" t="s">
        <v>942</v>
      </c>
      <c r="F731" s="6" t="s">
        <v>597</v>
      </c>
      <c r="G731" s="23">
        <f t="shared" ref="G731" si="314">G732+G734</f>
        <v>548298.39999999991</v>
      </c>
    </row>
    <row r="732" spans="1:7" ht="30" customHeight="1">
      <c r="A732" s="14" t="s">
        <v>714</v>
      </c>
      <c r="B732" s="13" t="s">
        <v>655</v>
      </c>
      <c r="C732" s="13" t="s">
        <v>627</v>
      </c>
      <c r="D732" s="13" t="s">
        <v>601</v>
      </c>
      <c r="E732" s="13" t="s">
        <v>942</v>
      </c>
      <c r="F732" s="13" t="s">
        <v>602</v>
      </c>
      <c r="G732" s="23">
        <f t="shared" ref="G732" si="315">G733</f>
        <v>7902.7</v>
      </c>
    </row>
    <row r="733" spans="1:7" ht="34.5" customHeight="1">
      <c r="A733" s="14" t="s">
        <v>715</v>
      </c>
      <c r="B733" s="13" t="s">
        <v>655</v>
      </c>
      <c r="C733" s="13" t="s">
        <v>627</v>
      </c>
      <c r="D733" s="13" t="s">
        <v>601</v>
      </c>
      <c r="E733" s="13" t="s">
        <v>942</v>
      </c>
      <c r="F733" s="13" t="s">
        <v>603</v>
      </c>
      <c r="G733" s="23">
        <v>7902.7</v>
      </c>
    </row>
    <row r="734" spans="1:7" ht="15" customHeight="1">
      <c r="A734" s="14" t="s">
        <v>44</v>
      </c>
      <c r="B734" s="13" t="s">
        <v>655</v>
      </c>
      <c r="C734" s="13" t="s">
        <v>627</v>
      </c>
      <c r="D734" s="13" t="s">
        <v>601</v>
      </c>
      <c r="E734" s="13" t="s">
        <v>942</v>
      </c>
      <c r="F734" s="13" t="s">
        <v>612</v>
      </c>
      <c r="G734" s="23">
        <f t="shared" ref="G734" si="316">G735</f>
        <v>540395.69999999995</v>
      </c>
    </row>
    <row r="735" spans="1:7" ht="15" customHeight="1">
      <c r="A735" s="14" t="s">
        <v>440</v>
      </c>
      <c r="B735" s="13" t="s">
        <v>655</v>
      </c>
      <c r="C735" s="13" t="s">
        <v>627</v>
      </c>
      <c r="D735" s="13" t="s">
        <v>601</v>
      </c>
      <c r="E735" s="13" t="s">
        <v>942</v>
      </c>
      <c r="F735" s="13" t="s">
        <v>637</v>
      </c>
      <c r="G735" s="23">
        <v>540395.69999999995</v>
      </c>
    </row>
    <row r="736" spans="1:7" ht="63" customHeight="1">
      <c r="A736" s="14" t="s">
        <v>449</v>
      </c>
      <c r="B736" s="13" t="s">
        <v>655</v>
      </c>
      <c r="C736" s="13" t="s">
        <v>627</v>
      </c>
      <c r="D736" s="13" t="s">
        <v>601</v>
      </c>
      <c r="E736" s="13" t="s">
        <v>943</v>
      </c>
      <c r="F736" s="6" t="s">
        <v>597</v>
      </c>
      <c r="G736" s="23">
        <f t="shared" ref="G736" si="317">G737+G739</f>
        <v>21947</v>
      </c>
    </row>
    <row r="737" spans="1:7" ht="30" customHeight="1">
      <c r="A737" s="14" t="s">
        <v>714</v>
      </c>
      <c r="B737" s="13" t="s">
        <v>655</v>
      </c>
      <c r="C737" s="13" t="s">
        <v>627</v>
      </c>
      <c r="D737" s="13" t="s">
        <v>601</v>
      </c>
      <c r="E737" s="13" t="s">
        <v>943</v>
      </c>
      <c r="F737" s="13" t="s">
        <v>602</v>
      </c>
      <c r="G737" s="23">
        <f t="shared" ref="G737" si="318">G738</f>
        <v>52.9</v>
      </c>
    </row>
    <row r="738" spans="1:7" ht="30" customHeight="1">
      <c r="A738" s="14" t="s">
        <v>715</v>
      </c>
      <c r="B738" s="13" t="s">
        <v>655</v>
      </c>
      <c r="C738" s="13" t="s">
        <v>627</v>
      </c>
      <c r="D738" s="13" t="s">
        <v>601</v>
      </c>
      <c r="E738" s="13" t="s">
        <v>943</v>
      </c>
      <c r="F738" s="13" t="s">
        <v>603</v>
      </c>
      <c r="G738" s="23">
        <v>52.9</v>
      </c>
    </row>
    <row r="739" spans="1:7" ht="15" customHeight="1">
      <c r="A739" s="14" t="s">
        <v>44</v>
      </c>
      <c r="B739" s="13" t="s">
        <v>655</v>
      </c>
      <c r="C739" s="13" t="s">
        <v>627</v>
      </c>
      <c r="D739" s="13" t="s">
        <v>601</v>
      </c>
      <c r="E739" s="13" t="s">
        <v>943</v>
      </c>
      <c r="F739" s="13" t="s">
        <v>612</v>
      </c>
      <c r="G739" s="23">
        <f t="shared" ref="G739" si="319">G740</f>
        <v>21894.1</v>
      </c>
    </row>
    <row r="740" spans="1:7" ht="15" customHeight="1">
      <c r="A740" s="14" t="s">
        <v>440</v>
      </c>
      <c r="B740" s="13" t="s">
        <v>655</v>
      </c>
      <c r="C740" s="13" t="s">
        <v>627</v>
      </c>
      <c r="D740" s="13" t="s">
        <v>601</v>
      </c>
      <c r="E740" s="13" t="s">
        <v>943</v>
      </c>
      <c r="F740" s="13" t="s">
        <v>637</v>
      </c>
      <c r="G740" s="23">
        <v>21894.1</v>
      </c>
    </row>
    <row r="741" spans="1:7" ht="53.25" customHeight="1">
      <c r="A741" s="14" t="s">
        <v>455</v>
      </c>
      <c r="B741" s="13" t="s">
        <v>655</v>
      </c>
      <c r="C741" s="13" t="s">
        <v>627</v>
      </c>
      <c r="D741" s="13" t="s">
        <v>601</v>
      </c>
      <c r="E741" s="13" t="s">
        <v>944</v>
      </c>
      <c r="F741" s="6" t="s">
        <v>597</v>
      </c>
      <c r="G741" s="23">
        <f t="shared" ref="G741" si="320">G742+G744</f>
        <v>5.24</v>
      </c>
    </row>
    <row r="742" spans="1:7" ht="30" customHeight="1">
      <c r="A742" s="14" t="s">
        <v>714</v>
      </c>
      <c r="B742" s="13" t="s">
        <v>655</v>
      </c>
      <c r="C742" s="13" t="s">
        <v>627</v>
      </c>
      <c r="D742" s="13" t="s">
        <v>601</v>
      </c>
      <c r="E742" s="13" t="s">
        <v>944</v>
      </c>
      <c r="F742" s="13" t="s">
        <v>602</v>
      </c>
      <c r="G742" s="51">
        <f t="shared" ref="G742" si="321">G743</f>
        <v>0.04</v>
      </c>
    </row>
    <row r="743" spans="1:7" ht="30" customHeight="1">
      <c r="A743" s="14" t="s">
        <v>715</v>
      </c>
      <c r="B743" s="13" t="s">
        <v>655</v>
      </c>
      <c r="C743" s="13" t="s">
        <v>627</v>
      </c>
      <c r="D743" s="13" t="s">
        <v>601</v>
      </c>
      <c r="E743" s="13" t="s">
        <v>944</v>
      </c>
      <c r="F743" s="13" t="s">
        <v>603</v>
      </c>
      <c r="G743" s="51">
        <v>0.04</v>
      </c>
    </row>
    <row r="744" spans="1:7" ht="15" customHeight="1">
      <c r="A744" s="14" t="s">
        <v>44</v>
      </c>
      <c r="B744" s="13" t="s">
        <v>655</v>
      </c>
      <c r="C744" s="13" t="s">
        <v>627</v>
      </c>
      <c r="D744" s="13" t="s">
        <v>601</v>
      </c>
      <c r="E744" s="13" t="s">
        <v>944</v>
      </c>
      <c r="F744" s="13" t="s">
        <v>612</v>
      </c>
      <c r="G744" s="23">
        <f t="shared" ref="G744" si="322">G745</f>
        <v>5.2</v>
      </c>
    </row>
    <row r="745" spans="1:7" ht="15" customHeight="1">
      <c r="A745" s="14" t="s">
        <v>440</v>
      </c>
      <c r="B745" s="13" t="s">
        <v>655</v>
      </c>
      <c r="C745" s="13" t="s">
        <v>627</v>
      </c>
      <c r="D745" s="13" t="s">
        <v>601</v>
      </c>
      <c r="E745" s="13" t="s">
        <v>944</v>
      </c>
      <c r="F745" s="13" t="s">
        <v>637</v>
      </c>
      <c r="G745" s="23">
        <v>5.2</v>
      </c>
    </row>
    <row r="746" spans="1:7" ht="30" customHeight="1">
      <c r="A746" s="14" t="s">
        <v>945</v>
      </c>
      <c r="B746" s="13" t="s">
        <v>655</v>
      </c>
      <c r="C746" s="13" t="s">
        <v>627</v>
      </c>
      <c r="D746" s="13" t="s">
        <v>601</v>
      </c>
      <c r="E746" s="13" t="s">
        <v>946</v>
      </c>
      <c r="F746" s="5" t="s">
        <v>597</v>
      </c>
      <c r="G746" s="23">
        <f t="shared" ref="G746:G747" si="323">G747</f>
        <v>10</v>
      </c>
    </row>
    <row r="747" spans="1:7" ht="15" customHeight="1">
      <c r="A747" s="14" t="s">
        <v>44</v>
      </c>
      <c r="B747" s="13" t="s">
        <v>655</v>
      </c>
      <c r="C747" s="13" t="s">
        <v>627</v>
      </c>
      <c r="D747" s="13" t="s">
        <v>601</v>
      </c>
      <c r="E747" s="13" t="s">
        <v>946</v>
      </c>
      <c r="F747" s="13" t="s">
        <v>612</v>
      </c>
      <c r="G747" s="23">
        <f t="shared" si="323"/>
        <v>10</v>
      </c>
    </row>
    <row r="748" spans="1:7" ht="15" customHeight="1">
      <c r="A748" s="14" t="s">
        <v>440</v>
      </c>
      <c r="B748" s="13" t="s">
        <v>655</v>
      </c>
      <c r="C748" s="13" t="s">
        <v>627</v>
      </c>
      <c r="D748" s="13" t="s">
        <v>601</v>
      </c>
      <c r="E748" s="13" t="s">
        <v>946</v>
      </c>
      <c r="F748" s="13" t="s">
        <v>637</v>
      </c>
      <c r="G748" s="23">
        <v>10</v>
      </c>
    </row>
    <row r="749" spans="1:7" ht="72" customHeight="1">
      <c r="A749" s="14" t="s">
        <v>947</v>
      </c>
      <c r="B749" s="13" t="s">
        <v>655</v>
      </c>
      <c r="C749" s="13" t="s">
        <v>627</v>
      </c>
      <c r="D749" s="13" t="s">
        <v>601</v>
      </c>
      <c r="E749" s="13" t="s">
        <v>948</v>
      </c>
      <c r="F749" s="6" t="s">
        <v>597</v>
      </c>
      <c r="G749" s="23">
        <f t="shared" ref="G749" si="324">G750+G752</f>
        <v>843659.4</v>
      </c>
    </row>
    <row r="750" spans="1:7" ht="30" customHeight="1">
      <c r="A750" s="14" t="s">
        <v>714</v>
      </c>
      <c r="B750" s="13" t="s">
        <v>655</v>
      </c>
      <c r="C750" s="13" t="s">
        <v>627</v>
      </c>
      <c r="D750" s="13" t="s">
        <v>601</v>
      </c>
      <c r="E750" s="13" t="s">
        <v>948</v>
      </c>
      <c r="F750" s="13" t="s">
        <v>602</v>
      </c>
      <c r="G750" s="23">
        <f t="shared" ref="G750" si="325">G751</f>
        <v>3975</v>
      </c>
    </row>
    <row r="751" spans="1:7" ht="30" customHeight="1">
      <c r="A751" s="14" t="s">
        <v>715</v>
      </c>
      <c r="B751" s="13" t="s">
        <v>655</v>
      </c>
      <c r="C751" s="13" t="s">
        <v>627</v>
      </c>
      <c r="D751" s="13" t="s">
        <v>601</v>
      </c>
      <c r="E751" s="13" t="s">
        <v>948</v>
      </c>
      <c r="F751" s="13" t="s">
        <v>603</v>
      </c>
      <c r="G751" s="23">
        <v>3975</v>
      </c>
    </row>
    <row r="752" spans="1:7" ht="15" customHeight="1">
      <c r="A752" s="14" t="s">
        <v>44</v>
      </c>
      <c r="B752" s="13" t="s">
        <v>655</v>
      </c>
      <c r="C752" s="13" t="s">
        <v>627</v>
      </c>
      <c r="D752" s="13" t="s">
        <v>601</v>
      </c>
      <c r="E752" s="13" t="s">
        <v>948</v>
      </c>
      <c r="F752" s="13" t="s">
        <v>612</v>
      </c>
      <c r="G752" s="23">
        <f t="shared" ref="G752" si="326">G753</f>
        <v>839684.4</v>
      </c>
    </row>
    <row r="753" spans="1:7" ht="15" customHeight="1">
      <c r="A753" s="14" t="s">
        <v>440</v>
      </c>
      <c r="B753" s="13" t="s">
        <v>655</v>
      </c>
      <c r="C753" s="13" t="s">
        <v>627</v>
      </c>
      <c r="D753" s="13" t="s">
        <v>601</v>
      </c>
      <c r="E753" s="13" t="s">
        <v>948</v>
      </c>
      <c r="F753" s="13" t="s">
        <v>637</v>
      </c>
      <c r="G753" s="23">
        <v>839684.4</v>
      </c>
    </row>
    <row r="754" spans="1:7" ht="62.25" customHeight="1">
      <c r="A754" s="14" t="s">
        <v>949</v>
      </c>
      <c r="B754" s="13" t="s">
        <v>655</v>
      </c>
      <c r="C754" s="13" t="s">
        <v>627</v>
      </c>
      <c r="D754" s="13" t="s">
        <v>601</v>
      </c>
      <c r="E754" s="13" t="s">
        <v>475</v>
      </c>
      <c r="F754" s="6" t="s">
        <v>597</v>
      </c>
      <c r="G754" s="23">
        <f t="shared" ref="G754" si="327">G755+G760</f>
        <v>442157.8</v>
      </c>
    </row>
    <row r="755" spans="1:7" ht="59.25" customHeight="1">
      <c r="A755" s="14" t="s">
        <v>476</v>
      </c>
      <c r="B755" s="13" t="s">
        <v>655</v>
      </c>
      <c r="C755" s="13" t="s">
        <v>627</v>
      </c>
      <c r="D755" s="13" t="s">
        <v>601</v>
      </c>
      <c r="E755" s="13" t="s">
        <v>477</v>
      </c>
      <c r="F755" s="5" t="s">
        <v>597</v>
      </c>
      <c r="G755" s="23">
        <f t="shared" ref="G755" si="328">G756+G758</f>
        <v>275568.5</v>
      </c>
    </row>
    <row r="756" spans="1:7" ht="30" customHeight="1">
      <c r="A756" s="14" t="s">
        <v>714</v>
      </c>
      <c r="B756" s="13" t="s">
        <v>655</v>
      </c>
      <c r="C756" s="13" t="s">
        <v>627</v>
      </c>
      <c r="D756" s="13" t="s">
        <v>601</v>
      </c>
      <c r="E756" s="13" t="s">
        <v>477</v>
      </c>
      <c r="F756" s="13" t="s">
        <v>602</v>
      </c>
      <c r="G756" s="23">
        <f t="shared" ref="G756" si="329">G757</f>
        <v>4232.2</v>
      </c>
    </row>
    <row r="757" spans="1:7" ht="30" customHeight="1">
      <c r="A757" s="14" t="s">
        <v>715</v>
      </c>
      <c r="B757" s="13" t="s">
        <v>655</v>
      </c>
      <c r="C757" s="13" t="s">
        <v>627</v>
      </c>
      <c r="D757" s="13" t="s">
        <v>601</v>
      </c>
      <c r="E757" s="13" t="s">
        <v>477</v>
      </c>
      <c r="F757" s="13" t="s">
        <v>603</v>
      </c>
      <c r="G757" s="23">
        <v>4232.2</v>
      </c>
    </row>
    <row r="758" spans="1:7" ht="15" customHeight="1">
      <c r="A758" s="14" t="s">
        <v>44</v>
      </c>
      <c r="B758" s="13" t="s">
        <v>655</v>
      </c>
      <c r="C758" s="13" t="s">
        <v>627</v>
      </c>
      <c r="D758" s="13" t="s">
        <v>601</v>
      </c>
      <c r="E758" s="13" t="s">
        <v>477</v>
      </c>
      <c r="F758" s="13" t="s">
        <v>612</v>
      </c>
      <c r="G758" s="23">
        <f t="shared" ref="G758" si="330">G759</f>
        <v>271336.3</v>
      </c>
    </row>
    <row r="759" spans="1:7" ht="15" customHeight="1">
      <c r="A759" s="14" t="s">
        <v>440</v>
      </c>
      <c r="B759" s="13" t="s">
        <v>655</v>
      </c>
      <c r="C759" s="13" t="s">
        <v>627</v>
      </c>
      <c r="D759" s="13" t="s">
        <v>601</v>
      </c>
      <c r="E759" s="13" t="s">
        <v>477</v>
      </c>
      <c r="F759" s="13" t="s">
        <v>637</v>
      </c>
      <c r="G759" s="23">
        <v>271336.3</v>
      </c>
    </row>
    <row r="760" spans="1:7" ht="48" customHeight="1">
      <c r="A760" s="14" t="s">
        <v>478</v>
      </c>
      <c r="B760" s="13" t="s">
        <v>655</v>
      </c>
      <c r="C760" s="13" t="s">
        <v>627</v>
      </c>
      <c r="D760" s="13" t="s">
        <v>601</v>
      </c>
      <c r="E760" s="13" t="s">
        <v>479</v>
      </c>
      <c r="F760" s="5" t="s">
        <v>597</v>
      </c>
      <c r="G760" s="23">
        <f t="shared" ref="G760" si="331">G761+G763</f>
        <v>166589.29999999999</v>
      </c>
    </row>
    <row r="761" spans="1:7" ht="30" customHeight="1">
      <c r="A761" s="14" t="s">
        <v>714</v>
      </c>
      <c r="B761" s="13" t="s">
        <v>655</v>
      </c>
      <c r="C761" s="13" t="s">
        <v>627</v>
      </c>
      <c r="D761" s="13" t="s">
        <v>601</v>
      </c>
      <c r="E761" s="13" t="s">
        <v>479</v>
      </c>
      <c r="F761" s="13" t="s">
        <v>602</v>
      </c>
      <c r="G761" s="23">
        <f t="shared" ref="G761" si="332">G762</f>
        <v>2584.3000000000002</v>
      </c>
    </row>
    <row r="762" spans="1:7" ht="30" customHeight="1">
      <c r="A762" s="14" t="s">
        <v>715</v>
      </c>
      <c r="B762" s="13" t="s">
        <v>655</v>
      </c>
      <c r="C762" s="13" t="s">
        <v>627</v>
      </c>
      <c r="D762" s="13" t="s">
        <v>601</v>
      </c>
      <c r="E762" s="13" t="s">
        <v>479</v>
      </c>
      <c r="F762" s="13" t="s">
        <v>603</v>
      </c>
      <c r="G762" s="23">
        <v>2584.3000000000002</v>
      </c>
    </row>
    <row r="763" spans="1:7" ht="15" customHeight="1">
      <c r="A763" s="14" t="s">
        <v>44</v>
      </c>
      <c r="B763" s="13" t="s">
        <v>655</v>
      </c>
      <c r="C763" s="13" t="s">
        <v>627</v>
      </c>
      <c r="D763" s="13" t="s">
        <v>601</v>
      </c>
      <c r="E763" s="13" t="s">
        <v>479</v>
      </c>
      <c r="F763" s="13" t="s">
        <v>612</v>
      </c>
      <c r="G763" s="23">
        <f t="shared" ref="G763" si="333">G764</f>
        <v>164005</v>
      </c>
    </row>
    <row r="764" spans="1:7" ht="15" customHeight="1">
      <c r="A764" s="14" t="s">
        <v>440</v>
      </c>
      <c r="B764" s="13" t="s">
        <v>655</v>
      </c>
      <c r="C764" s="13" t="s">
        <v>627</v>
      </c>
      <c r="D764" s="13" t="s">
        <v>601</v>
      </c>
      <c r="E764" s="13" t="s">
        <v>479</v>
      </c>
      <c r="F764" s="13" t="s">
        <v>637</v>
      </c>
      <c r="G764" s="23">
        <v>164005</v>
      </c>
    </row>
    <row r="765" spans="1:7" ht="15" customHeight="1">
      <c r="A765" s="14" t="s">
        <v>480</v>
      </c>
      <c r="B765" s="13" t="s">
        <v>655</v>
      </c>
      <c r="C765" s="13" t="s">
        <v>627</v>
      </c>
      <c r="D765" s="13" t="s">
        <v>601</v>
      </c>
      <c r="E765" s="13" t="s">
        <v>481</v>
      </c>
      <c r="F765" s="6" t="s">
        <v>597</v>
      </c>
      <c r="G765" s="23">
        <f>G766+G771+G776+G781+G784+G789</f>
        <v>68116.499999999985</v>
      </c>
    </row>
    <row r="766" spans="1:7" ht="56.25" customHeight="1">
      <c r="A766" s="14" t="s">
        <v>482</v>
      </c>
      <c r="B766" s="13" t="s">
        <v>655</v>
      </c>
      <c r="C766" s="13" t="s">
        <v>627</v>
      </c>
      <c r="D766" s="13" t="s">
        <v>601</v>
      </c>
      <c r="E766" s="13" t="s">
        <v>483</v>
      </c>
      <c r="F766" s="5" t="s">
        <v>597</v>
      </c>
      <c r="G766" s="23">
        <f t="shared" ref="G766" si="334">G767+G769</f>
        <v>111.10000000000001</v>
      </c>
    </row>
    <row r="767" spans="1:7" ht="30" customHeight="1">
      <c r="A767" s="14" t="s">
        <v>714</v>
      </c>
      <c r="B767" s="13" t="s">
        <v>655</v>
      </c>
      <c r="C767" s="13" t="s">
        <v>627</v>
      </c>
      <c r="D767" s="13" t="s">
        <v>601</v>
      </c>
      <c r="E767" s="13" t="s">
        <v>483</v>
      </c>
      <c r="F767" s="13" t="s">
        <v>602</v>
      </c>
      <c r="G767" s="23">
        <f t="shared" ref="G767" si="335">G768</f>
        <v>0.7</v>
      </c>
    </row>
    <row r="768" spans="1:7" ht="30" customHeight="1">
      <c r="A768" s="14" t="s">
        <v>715</v>
      </c>
      <c r="B768" s="13" t="s">
        <v>655</v>
      </c>
      <c r="C768" s="13" t="s">
        <v>627</v>
      </c>
      <c r="D768" s="13" t="s">
        <v>601</v>
      </c>
      <c r="E768" s="13" t="s">
        <v>483</v>
      </c>
      <c r="F768" s="13" t="s">
        <v>603</v>
      </c>
      <c r="G768" s="23">
        <v>0.7</v>
      </c>
    </row>
    <row r="769" spans="1:7" ht="15" customHeight="1">
      <c r="A769" s="14" t="s">
        <v>44</v>
      </c>
      <c r="B769" s="13" t="s">
        <v>655</v>
      </c>
      <c r="C769" s="13" t="s">
        <v>627</v>
      </c>
      <c r="D769" s="13" t="s">
        <v>601</v>
      </c>
      <c r="E769" s="13" t="s">
        <v>483</v>
      </c>
      <c r="F769" s="13" t="s">
        <v>612</v>
      </c>
      <c r="G769" s="23">
        <f t="shared" ref="G769" si="336">G770</f>
        <v>110.4</v>
      </c>
    </row>
    <row r="770" spans="1:7" ht="15" customHeight="1">
      <c r="A770" s="14" t="s">
        <v>440</v>
      </c>
      <c r="B770" s="13" t="s">
        <v>655</v>
      </c>
      <c r="C770" s="13" t="s">
        <v>627</v>
      </c>
      <c r="D770" s="13" t="s">
        <v>601</v>
      </c>
      <c r="E770" s="13" t="s">
        <v>483</v>
      </c>
      <c r="F770" s="13" t="s">
        <v>637</v>
      </c>
      <c r="G770" s="23">
        <v>110.4</v>
      </c>
    </row>
    <row r="771" spans="1:7" ht="15" customHeight="1">
      <c r="A771" s="14" t="s">
        <v>484</v>
      </c>
      <c r="B771" s="13" t="s">
        <v>655</v>
      </c>
      <c r="C771" s="13" t="s">
        <v>627</v>
      </c>
      <c r="D771" s="13" t="s">
        <v>601</v>
      </c>
      <c r="E771" s="13" t="s">
        <v>485</v>
      </c>
      <c r="F771" s="5" t="s">
        <v>597</v>
      </c>
      <c r="G771" s="23">
        <f t="shared" ref="G771" si="337">G772+G774</f>
        <v>59219</v>
      </c>
    </row>
    <row r="772" spans="1:7" ht="36.75" customHeight="1">
      <c r="A772" s="14" t="s">
        <v>714</v>
      </c>
      <c r="B772" s="13" t="s">
        <v>655</v>
      </c>
      <c r="C772" s="13" t="s">
        <v>627</v>
      </c>
      <c r="D772" s="13" t="s">
        <v>601</v>
      </c>
      <c r="E772" s="13" t="s">
        <v>485</v>
      </c>
      <c r="F772" s="13" t="s">
        <v>602</v>
      </c>
      <c r="G772" s="23">
        <f t="shared" ref="G772" si="338">G773</f>
        <v>619.5</v>
      </c>
    </row>
    <row r="773" spans="1:7" ht="32.25" customHeight="1">
      <c r="A773" s="14" t="s">
        <v>715</v>
      </c>
      <c r="B773" s="13" t="s">
        <v>655</v>
      </c>
      <c r="C773" s="13" t="s">
        <v>627</v>
      </c>
      <c r="D773" s="13" t="s">
        <v>601</v>
      </c>
      <c r="E773" s="13" t="s">
        <v>485</v>
      </c>
      <c r="F773" s="13" t="s">
        <v>603</v>
      </c>
      <c r="G773" s="23">
        <v>619.5</v>
      </c>
    </row>
    <row r="774" spans="1:7" ht="15" customHeight="1">
      <c r="A774" s="14" t="s">
        <v>44</v>
      </c>
      <c r="B774" s="13" t="s">
        <v>655</v>
      </c>
      <c r="C774" s="13" t="s">
        <v>627</v>
      </c>
      <c r="D774" s="13" t="s">
        <v>601</v>
      </c>
      <c r="E774" s="13" t="s">
        <v>485</v>
      </c>
      <c r="F774" s="13" t="s">
        <v>612</v>
      </c>
      <c r="G774" s="23">
        <f t="shared" ref="G774" si="339">G775</f>
        <v>58599.5</v>
      </c>
    </row>
    <row r="775" spans="1:7" ht="15" customHeight="1">
      <c r="A775" s="14" t="s">
        <v>440</v>
      </c>
      <c r="B775" s="13" t="s">
        <v>655</v>
      </c>
      <c r="C775" s="13" t="s">
        <v>627</v>
      </c>
      <c r="D775" s="13" t="s">
        <v>601</v>
      </c>
      <c r="E775" s="13" t="s">
        <v>485</v>
      </c>
      <c r="F775" s="13" t="s">
        <v>637</v>
      </c>
      <c r="G775" s="23">
        <v>58599.5</v>
      </c>
    </row>
    <row r="776" spans="1:7" ht="15" customHeight="1">
      <c r="A776" s="14" t="s">
        <v>486</v>
      </c>
      <c r="B776" s="13" t="s">
        <v>655</v>
      </c>
      <c r="C776" s="13" t="s">
        <v>627</v>
      </c>
      <c r="D776" s="13" t="s">
        <v>601</v>
      </c>
      <c r="E776" s="13" t="s">
        <v>487</v>
      </c>
      <c r="F776" s="5" t="s">
        <v>597</v>
      </c>
      <c r="G776" s="23">
        <f t="shared" ref="G776" si="340">G777+G779</f>
        <v>1644.8999999999999</v>
      </c>
    </row>
    <row r="777" spans="1:7" ht="36.75" customHeight="1">
      <c r="A777" s="14" t="s">
        <v>714</v>
      </c>
      <c r="B777" s="13" t="s">
        <v>655</v>
      </c>
      <c r="C777" s="13" t="s">
        <v>627</v>
      </c>
      <c r="D777" s="13" t="s">
        <v>601</v>
      </c>
      <c r="E777" s="13" t="s">
        <v>487</v>
      </c>
      <c r="F777" s="13" t="s">
        <v>602</v>
      </c>
      <c r="G777" s="23">
        <f t="shared" ref="G777" si="341">G778</f>
        <v>9.6</v>
      </c>
    </row>
    <row r="778" spans="1:7" ht="35.25" customHeight="1">
      <c r="A778" s="14" t="s">
        <v>715</v>
      </c>
      <c r="B778" s="13" t="s">
        <v>655</v>
      </c>
      <c r="C778" s="13" t="s">
        <v>627</v>
      </c>
      <c r="D778" s="13" t="s">
        <v>601</v>
      </c>
      <c r="E778" s="13" t="s">
        <v>487</v>
      </c>
      <c r="F778" s="13" t="s">
        <v>603</v>
      </c>
      <c r="G778" s="27">
        <v>9.6</v>
      </c>
    </row>
    <row r="779" spans="1:7" ht="15" customHeight="1">
      <c r="A779" s="14" t="s">
        <v>44</v>
      </c>
      <c r="B779" s="13" t="s">
        <v>655</v>
      </c>
      <c r="C779" s="13" t="s">
        <v>627</v>
      </c>
      <c r="D779" s="13" t="s">
        <v>601</v>
      </c>
      <c r="E779" s="13" t="s">
        <v>487</v>
      </c>
      <c r="F779" s="13" t="s">
        <v>612</v>
      </c>
      <c r="G779" s="23">
        <f t="shared" ref="G779" si="342">G780</f>
        <v>1635.3</v>
      </c>
    </row>
    <row r="780" spans="1:7" ht="15" customHeight="1">
      <c r="A780" s="14" t="s">
        <v>440</v>
      </c>
      <c r="B780" s="13" t="s">
        <v>655</v>
      </c>
      <c r="C780" s="13" t="s">
        <v>627</v>
      </c>
      <c r="D780" s="13" t="s">
        <v>601</v>
      </c>
      <c r="E780" s="13" t="s">
        <v>487</v>
      </c>
      <c r="F780" s="13" t="s">
        <v>637</v>
      </c>
      <c r="G780" s="23">
        <v>1635.3</v>
      </c>
    </row>
    <row r="781" spans="1:7" ht="41.25" customHeight="1">
      <c r="A781" s="14" t="s">
        <v>492</v>
      </c>
      <c r="B781" s="13" t="s">
        <v>655</v>
      </c>
      <c r="C781" s="13" t="s">
        <v>627</v>
      </c>
      <c r="D781" s="13" t="s">
        <v>601</v>
      </c>
      <c r="E781" s="13" t="s">
        <v>493</v>
      </c>
      <c r="F781" s="5" t="s">
        <v>597</v>
      </c>
      <c r="G781" s="23">
        <f t="shared" ref="G781:G782" si="343">G782</f>
        <v>6705.4</v>
      </c>
    </row>
    <row r="782" spans="1:7" ht="15" customHeight="1">
      <c r="A782" s="14" t="s">
        <v>44</v>
      </c>
      <c r="B782" s="13" t="s">
        <v>655</v>
      </c>
      <c r="C782" s="13" t="s">
        <v>627</v>
      </c>
      <c r="D782" s="13" t="s">
        <v>601</v>
      </c>
      <c r="E782" s="13" t="s">
        <v>493</v>
      </c>
      <c r="F782" s="13" t="s">
        <v>612</v>
      </c>
      <c r="G782" s="23">
        <f t="shared" si="343"/>
        <v>6705.4</v>
      </c>
    </row>
    <row r="783" spans="1:7" ht="15" customHeight="1">
      <c r="A783" s="14" t="s">
        <v>440</v>
      </c>
      <c r="B783" s="13" t="s">
        <v>655</v>
      </c>
      <c r="C783" s="13" t="s">
        <v>627</v>
      </c>
      <c r="D783" s="13" t="s">
        <v>601</v>
      </c>
      <c r="E783" s="13" t="s">
        <v>493</v>
      </c>
      <c r="F783" s="13" t="s">
        <v>637</v>
      </c>
      <c r="G783" s="23">
        <v>6705.4</v>
      </c>
    </row>
    <row r="784" spans="1:7" ht="30" customHeight="1">
      <c r="A784" s="14" t="s">
        <v>950</v>
      </c>
      <c r="B784" s="13" t="s">
        <v>655</v>
      </c>
      <c r="C784" s="13" t="s">
        <v>627</v>
      </c>
      <c r="D784" s="13" t="s">
        <v>601</v>
      </c>
      <c r="E784" s="13" t="s">
        <v>951</v>
      </c>
      <c r="F784" s="5" t="s">
        <v>597</v>
      </c>
      <c r="G784" s="23">
        <f t="shared" ref="G784" si="344">G785+G787</f>
        <v>200.4</v>
      </c>
    </row>
    <row r="785" spans="1:7" ht="30" customHeight="1">
      <c r="A785" s="14" t="s">
        <v>714</v>
      </c>
      <c r="B785" s="13" t="s">
        <v>655</v>
      </c>
      <c r="C785" s="13" t="s">
        <v>627</v>
      </c>
      <c r="D785" s="13" t="s">
        <v>601</v>
      </c>
      <c r="E785" s="13" t="s">
        <v>951</v>
      </c>
      <c r="F785" s="13" t="s">
        <v>602</v>
      </c>
      <c r="G785" s="23">
        <f t="shared" ref="G785" si="345">G786</f>
        <v>3</v>
      </c>
    </row>
    <row r="786" spans="1:7" ht="30" customHeight="1">
      <c r="A786" s="14" t="s">
        <v>715</v>
      </c>
      <c r="B786" s="13" t="s">
        <v>655</v>
      </c>
      <c r="C786" s="13" t="s">
        <v>627</v>
      </c>
      <c r="D786" s="13" t="s">
        <v>601</v>
      </c>
      <c r="E786" s="13" t="s">
        <v>951</v>
      </c>
      <c r="F786" s="13" t="s">
        <v>603</v>
      </c>
      <c r="G786" s="23">
        <v>3</v>
      </c>
    </row>
    <row r="787" spans="1:7" ht="15" customHeight="1">
      <c r="A787" s="14" t="s">
        <v>44</v>
      </c>
      <c r="B787" s="13" t="s">
        <v>655</v>
      </c>
      <c r="C787" s="13" t="s">
        <v>627</v>
      </c>
      <c r="D787" s="13" t="s">
        <v>601</v>
      </c>
      <c r="E787" s="13" t="s">
        <v>951</v>
      </c>
      <c r="F787" s="13" t="s">
        <v>612</v>
      </c>
      <c r="G787" s="23">
        <f t="shared" ref="G787" si="346">G788</f>
        <v>197.4</v>
      </c>
    </row>
    <row r="788" spans="1:7" ht="15" customHeight="1">
      <c r="A788" s="14" t="s">
        <v>440</v>
      </c>
      <c r="B788" s="13" t="s">
        <v>655</v>
      </c>
      <c r="C788" s="13" t="s">
        <v>627</v>
      </c>
      <c r="D788" s="13" t="s">
        <v>601</v>
      </c>
      <c r="E788" s="13" t="s">
        <v>951</v>
      </c>
      <c r="F788" s="13" t="s">
        <v>637</v>
      </c>
      <c r="G788" s="23">
        <v>197.4</v>
      </c>
    </row>
    <row r="789" spans="1:7" ht="30" customHeight="1">
      <c r="A789" s="14" t="s">
        <v>952</v>
      </c>
      <c r="B789" s="13" t="s">
        <v>655</v>
      </c>
      <c r="C789" s="13" t="s">
        <v>627</v>
      </c>
      <c r="D789" s="13" t="s">
        <v>601</v>
      </c>
      <c r="E789" s="13" t="s">
        <v>953</v>
      </c>
      <c r="F789" s="5" t="s">
        <v>597</v>
      </c>
      <c r="G789" s="23">
        <f t="shared" ref="G789" si="347">G790+G792</f>
        <v>235.70000000000002</v>
      </c>
    </row>
    <row r="790" spans="1:7" ht="30" customHeight="1">
      <c r="A790" s="14" t="s">
        <v>714</v>
      </c>
      <c r="B790" s="13" t="s">
        <v>655</v>
      </c>
      <c r="C790" s="13" t="s">
        <v>627</v>
      </c>
      <c r="D790" s="13" t="s">
        <v>601</v>
      </c>
      <c r="E790" s="13" t="s">
        <v>953</v>
      </c>
      <c r="F790" s="13" t="s">
        <v>602</v>
      </c>
      <c r="G790" s="23">
        <f t="shared" ref="G790" si="348">G791</f>
        <v>3.8</v>
      </c>
    </row>
    <row r="791" spans="1:7" ht="30" customHeight="1">
      <c r="A791" s="14" t="s">
        <v>715</v>
      </c>
      <c r="B791" s="13" t="s">
        <v>655</v>
      </c>
      <c r="C791" s="13" t="s">
        <v>627</v>
      </c>
      <c r="D791" s="13" t="s">
        <v>601</v>
      </c>
      <c r="E791" s="13" t="s">
        <v>953</v>
      </c>
      <c r="F791" s="13" t="s">
        <v>603</v>
      </c>
      <c r="G791" s="23">
        <v>3.8</v>
      </c>
    </row>
    <row r="792" spans="1:7" ht="15" customHeight="1">
      <c r="A792" s="14" t="s">
        <v>44</v>
      </c>
      <c r="B792" s="13" t="s">
        <v>655</v>
      </c>
      <c r="C792" s="13" t="s">
        <v>627</v>
      </c>
      <c r="D792" s="13" t="s">
        <v>601</v>
      </c>
      <c r="E792" s="13" t="s">
        <v>953</v>
      </c>
      <c r="F792" s="13" t="s">
        <v>612</v>
      </c>
      <c r="G792" s="23">
        <f t="shared" ref="G792" si="349">G793</f>
        <v>231.9</v>
      </c>
    </row>
    <row r="793" spans="1:7" ht="15" customHeight="1">
      <c r="A793" s="14" t="s">
        <v>440</v>
      </c>
      <c r="B793" s="13" t="s">
        <v>655</v>
      </c>
      <c r="C793" s="13" t="s">
        <v>627</v>
      </c>
      <c r="D793" s="13" t="s">
        <v>601</v>
      </c>
      <c r="E793" s="13" t="s">
        <v>953</v>
      </c>
      <c r="F793" s="13" t="s">
        <v>637</v>
      </c>
      <c r="G793" s="23">
        <v>231.9</v>
      </c>
    </row>
    <row r="794" spans="1:7" ht="30" customHeight="1">
      <c r="A794" s="14" t="s">
        <v>459</v>
      </c>
      <c r="B794" s="13" t="s">
        <v>655</v>
      </c>
      <c r="C794" s="13" t="s">
        <v>627</v>
      </c>
      <c r="D794" s="13" t="s">
        <v>601</v>
      </c>
      <c r="E794" s="13" t="s">
        <v>954</v>
      </c>
      <c r="F794" s="6" t="s">
        <v>597</v>
      </c>
      <c r="G794" s="23">
        <f t="shared" ref="G794" si="350">G795+G821+G847</f>
        <v>2203583.6999999997</v>
      </c>
    </row>
    <row r="795" spans="1:7" ht="30" customHeight="1">
      <c r="A795" s="14" t="s">
        <v>460</v>
      </c>
      <c r="B795" s="13" t="s">
        <v>655</v>
      </c>
      <c r="C795" s="13" t="s">
        <v>627</v>
      </c>
      <c r="D795" s="13" t="s">
        <v>601</v>
      </c>
      <c r="E795" s="13" t="s">
        <v>955</v>
      </c>
      <c r="F795" s="6" t="s">
        <v>597</v>
      </c>
      <c r="G795" s="23">
        <f t="shared" ref="G795" si="351">G796+G801+G806+G811+G816</f>
        <v>813322.89999999991</v>
      </c>
    </row>
    <row r="796" spans="1:7" ht="15" customHeight="1">
      <c r="A796" s="14" t="s">
        <v>461</v>
      </c>
      <c r="B796" s="13" t="s">
        <v>655</v>
      </c>
      <c r="C796" s="13" t="s">
        <v>627</v>
      </c>
      <c r="D796" s="13" t="s">
        <v>601</v>
      </c>
      <c r="E796" s="13" t="s">
        <v>956</v>
      </c>
      <c r="F796" s="5" t="s">
        <v>597</v>
      </c>
      <c r="G796" s="23">
        <f t="shared" ref="G796" si="352">G797+G799</f>
        <v>250742</v>
      </c>
    </row>
    <row r="797" spans="1:7" ht="30" customHeight="1">
      <c r="A797" s="14" t="s">
        <v>714</v>
      </c>
      <c r="B797" s="13" t="s">
        <v>655</v>
      </c>
      <c r="C797" s="13" t="s">
        <v>627</v>
      </c>
      <c r="D797" s="13" t="s">
        <v>601</v>
      </c>
      <c r="E797" s="13" t="s">
        <v>956</v>
      </c>
      <c r="F797" s="13" t="s">
        <v>602</v>
      </c>
      <c r="G797" s="23">
        <f t="shared" ref="G797" si="353">G798</f>
        <v>1482</v>
      </c>
    </row>
    <row r="798" spans="1:7" ht="30" customHeight="1">
      <c r="A798" s="14" t="s">
        <v>715</v>
      </c>
      <c r="B798" s="13" t="s">
        <v>655</v>
      </c>
      <c r="C798" s="13" t="s">
        <v>627</v>
      </c>
      <c r="D798" s="13" t="s">
        <v>601</v>
      </c>
      <c r="E798" s="13" t="s">
        <v>956</v>
      </c>
      <c r="F798" s="13" t="s">
        <v>603</v>
      </c>
      <c r="G798" s="23">
        <v>1482</v>
      </c>
    </row>
    <row r="799" spans="1:7" ht="15" customHeight="1">
      <c r="A799" s="14" t="s">
        <v>44</v>
      </c>
      <c r="B799" s="13" t="s">
        <v>655</v>
      </c>
      <c r="C799" s="13" t="s">
        <v>627</v>
      </c>
      <c r="D799" s="13" t="s">
        <v>601</v>
      </c>
      <c r="E799" s="13" t="s">
        <v>956</v>
      </c>
      <c r="F799" s="13" t="s">
        <v>612</v>
      </c>
      <c r="G799" s="23">
        <f t="shared" ref="G799" si="354">G800</f>
        <v>249260</v>
      </c>
    </row>
    <row r="800" spans="1:7" ht="15" customHeight="1">
      <c r="A800" s="14" t="s">
        <v>440</v>
      </c>
      <c r="B800" s="13" t="s">
        <v>655</v>
      </c>
      <c r="C800" s="13" t="s">
        <v>627</v>
      </c>
      <c r="D800" s="13" t="s">
        <v>601</v>
      </c>
      <c r="E800" s="13" t="s">
        <v>956</v>
      </c>
      <c r="F800" s="13" t="s">
        <v>637</v>
      </c>
      <c r="G800" s="23">
        <v>249260</v>
      </c>
    </row>
    <row r="801" spans="1:7" ht="15" customHeight="1">
      <c r="A801" s="14" t="s">
        <v>462</v>
      </c>
      <c r="B801" s="13" t="s">
        <v>655</v>
      </c>
      <c r="C801" s="13" t="s">
        <v>627</v>
      </c>
      <c r="D801" s="13" t="s">
        <v>601</v>
      </c>
      <c r="E801" s="13" t="s">
        <v>957</v>
      </c>
      <c r="F801" s="5" t="s">
        <v>597</v>
      </c>
      <c r="G801" s="23">
        <f t="shared" ref="G801" si="355">G802+G804</f>
        <v>77907.8</v>
      </c>
    </row>
    <row r="802" spans="1:7" ht="30" customHeight="1">
      <c r="A802" s="14" t="s">
        <v>714</v>
      </c>
      <c r="B802" s="13" t="s">
        <v>655</v>
      </c>
      <c r="C802" s="13" t="s">
        <v>627</v>
      </c>
      <c r="D802" s="13" t="s">
        <v>601</v>
      </c>
      <c r="E802" s="13" t="s">
        <v>957</v>
      </c>
      <c r="F802" s="13" t="s">
        <v>602</v>
      </c>
      <c r="G802" s="23">
        <f t="shared" ref="G802" si="356">G803</f>
        <v>1192.5999999999999</v>
      </c>
    </row>
    <row r="803" spans="1:7" ht="30" customHeight="1">
      <c r="A803" s="14" t="s">
        <v>715</v>
      </c>
      <c r="B803" s="13" t="s">
        <v>655</v>
      </c>
      <c r="C803" s="13" t="s">
        <v>627</v>
      </c>
      <c r="D803" s="13" t="s">
        <v>601</v>
      </c>
      <c r="E803" s="13" t="s">
        <v>957</v>
      </c>
      <c r="F803" s="13" t="s">
        <v>603</v>
      </c>
      <c r="G803" s="23">
        <v>1192.5999999999999</v>
      </c>
    </row>
    <row r="804" spans="1:7" ht="15" customHeight="1">
      <c r="A804" s="14" t="s">
        <v>44</v>
      </c>
      <c r="B804" s="13" t="s">
        <v>655</v>
      </c>
      <c r="C804" s="13" t="s">
        <v>627</v>
      </c>
      <c r="D804" s="13" t="s">
        <v>601</v>
      </c>
      <c r="E804" s="13" t="s">
        <v>957</v>
      </c>
      <c r="F804" s="13" t="s">
        <v>612</v>
      </c>
      <c r="G804" s="23">
        <f t="shared" ref="G804" si="357">G805</f>
        <v>76715.199999999997</v>
      </c>
    </row>
    <row r="805" spans="1:7" ht="15" customHeight="1">
      <c r="A805" s="14" t="s">
        <v>440</v>
      </c>
      <c r="B805" s="13" t="s">
        <v>655</v>
      </c>
      <c r="C805" s="13" t="s">
        <v>627</v>
      </c>
      <c r="D805" s="13" t="s">
        <v>601</v>
      </c>
      <c r="E805" s="13" t="s">
        <v>957</v>
      </c>
      <c r="F805" s="13" t="s">
        <v>637</v>
      </c>
      <c r="G805" s="23">
        <v>76715.199999999997</v>
      </c>
    </row>
    <row r="806" spans="1:7" ht="15" customHeight="1">
      <c r="A806" s="14" t="s">
        <v>463</v>
      </c>
      <c r="B806" s="13" t="s">
        <v>655</v>
      </c>
      <c r="C806" s="13" t="s">
        <v>627</v>
      </c>
      <c r="D806" s="13" t="s">
        <v>601</v>
      </c>
      <c r="E806" s="13" t="s">
        <v>958</v>
      </c>
      <c r="F806" s="5" t="s">
        <v>597</v>
      </c>
      <c r="G806" s="23">
        <f t="shared" ref="G806" si="358">G807+G809</f>
        <v>158589.5</v>
      </c>
    </row>
    <row r="807" spans="1:7" ht="30" customHeight="1">
      <c r="A807" s="14" t="s">
        <v>714</v>
      </c>
      <c r="B807" s="13" t="s">
        <v>655</v>
      </c>
      <c r="C807" s="13" t="s">
        <v>627</v>
      </c>
      <c r="D807" s="13" t="s">
        <v>601</v>
      </c>
      <c r="E807" s="13" t="s">
        <v>958</v>
      </c>
      <c r="F807" s="13" t="s">
        <v>602</v>
      </c>
      <c r="G807" s="23">
        <f t="shared" ref="G807" si="359">G808</f>
        <v>2312.6</v>
      </c>
    </row>
    <row r="808" spans="1:7" ht="30" customHeight="1">
      <c r="A808" s="14" t="s">
        <v>715</v>
      </c>
      <c r="B808" s="13" t="s">
        <v>655</v>
      </c>
      <c r="C808" s="13" t="s">
        <v>627</v>
      </c>
      <c r="D808" s="13" t="s">
        <v>601</v>
      </c>
      <c r="E808" s="13" t="s">
        <v>958</v>
      </c>
      <c r="F808" s="13" t="s">
        <v>603</v>
      </c>
      <c r="G808" s="23">
        <v>2312.6</v>
      </c>
    </row>
    <row r="809" spans="1:7" ht="15" customHeight="1">
      <c r="A809" s="14" t="s">
        <v>44</v>
      </c>
      <c r="B809" s="13" t="s">
        <v>655</v>
      </c>
      <c r="C809" s="13" t="s">
        <v>627</v>
      </c>
      <c r="D809" s="13" t="s">
        <v>601</v>
      </c>
      <c r="E809" s="13" t="s">
        <v>958</v>
      </c>
      <c r="F809" s="13" t="s">
        <v>612</v>
      </c>
      <c r="G809" s="23">
        <f t="shared" ref="G809" si="360">G810</f>
        <v>156276.9</v>
      </c>
    </row>
    <row r="810" spans="1:7" ht="15" customHeight="1">
      <c r="A810" s="14" t="s">
        <v>440</v>
      </c>
      <c r="B810" s="13" t="s">
        <v>655</v>
      </c>
      <c r="C810" s="13" t="s">
        <v>627</v>
      </c>
      <c r="D810" s="13" t="s">
        <v>601</v>
      </c>
      <c r="E810" s="13" t="s">
        <v>958</v>
      </c>
      <c r="F810" s="13" t="s">
        <v>637</v>
      </c>
      <c r="G810" s="23">
        <v>156276.9</v>
      </c>
    </row>
    <row r="811" spans="1:7" ht="15" customHeight="1">
      <c r="A811" s="14" t="s">
        <v>464</v>
      </c>
      <c r="B811" s="13" t="s">
        <v>655</v>
      </c>
      <c r="C811" s="13" t="s">
        <v>627</v>
      </c>
      <c r="D811" s="13" t="s">
        <v>601</v>
      </c>
      <c r="E811" s="13" t="s">
        <v>959</v>
      </c>
      <c r="F811" s="5" t="s">
        <v>597</v>
      </c>
      <c r="G811" s="23">
        <f t="shared" ref="G811" si="361">G812+G814</f>
        <v>66074.899999999994</v>
      </c>
    </row>
    <row r="812" spans="1:7" ht="30" customHeight="1">
      <c r="A812" s="14" t="s">
        <v>714</v>
      </c>
      <c r="B812" s="13" t="s">
        <v>655</v>
      </c>
      <c r="C812" s="13" t="s">
        <v>627</v>
      </c>
      <c r="D812" s="13" t="s">
        <v>601</v>
      </c>
      <c r="E812" s="13" t="s">
        <v>959</v>
      </c>
      <c r="F812" s="13" t="s">
        <v>602</v>
      </c>
      <c r="G812" s="23">
        <f t="shared" ref="G812" si="362">G813</f>
        <v>974.9</v>
      </c>
    </row>
    <row r="813" spans="1:7" ht="32.25" customHeight="1">
      <c r="A813" s="14" t="s">
        <v>715</v>
      </c>
      <c r="B813" s="13" t="s">
        <v>655</v>
      </c>
      <c r="C813" s="13" t="s">
        <v>627</v>
      </c>
      <c r="D813" s="13" t="s">
        <v>601</v>
      </c>
      <c r="E813" s="13" t="s">
        <v>959</v>
      </c>
      <c r="F813" s="13" t="s">
        <v>603</v>
      </c>
      <c r="G813" s="23">
        <v>974.9</v>
      </c>
    </row>
    <row r="814" spans="1:7" ht="15" customHeight="1">
      <c r="A814" s="14" t="s">
        <v>44</v>
      </c>
      <c r="B814" s="13" t="s">
        <v>655</v>
      </c>
      <c r="C814" s="13" t="s">
        <v>627</v>
      </c>
      <c r="D814" s="13" t="s">
        <v>601</v>
      </c>
      <c r="E814" s="13" t="s">
        <v>959</v>
      </c>
      <c r="F814" s="13" t="s">
        <v>612</v>
      </c>
      <c r="G814" s="23">
        <f t="shared" ref="G814" si="363">G815</f>
        <v>65100</v>
      </c>
    </row>
    <row r="815" spans="1:7" ht="15" customHeight="1">
      <c r="A815" s="14" t="s">
        <v>440</v>
      </c>
      <c r="B815" s="13" t="s">
        <v>655</v>
      </c>
      <c r="C815" s="13" t="s">
        <v>627</v>
      </c>
      <c r="D815" s="13" t="s">
        <v>601</v>
      </c>
      <c r="E815" s="13" t="s">
        <v>959</v>
      </c>
      <c r="F815" s="13" t="s">
        <v>637</v>
      </c>
      <c r="G815" s="23">
        <v>65100</v>
      </c>
    </row>
    <row r="816" spans="1:7" ht="56.25" customHeight="1">
      <c r="A816" s="14" t="s">
        <v>465</v>
      </c>
      <c r="B816" s="13" t="s">
        <v>655</v>
      </c>
      <c r="C816" s="13" t="s">
        <v>627</v>
      </c>
      <c r="D816" s="13" t="s">
        <v>601</v>
      </c>
      <c r="E816" s="13" t="s">
        <v>960</v>
      </c>
      <c r="F816" s="5" t="s">
        <v>597</v>
      </c>
      <c r="G816" s="23">
        <f t="shared" ref="G816" si="364">G817+G819</f>
        <v>260008.69999999998</v>
      </c>
    </row>
    <row r="817" spans="1:7" ht="30" customHeight="1">
      <c r="A817" s="14" t="s">
        <v>714</v>
      </c>
      <c r="B817" s="13" t="s">
        <v>655</v>
      </c>
      <c r="C817" s="13" t="s">
        <v>627</v>
      </c>
      <c r="D817" s="13" t="s">
        <v>601</v>
      </c>
      <c r="E817" s="13" t="s">
        <v>960</v>
      </c>
      <c r="F817" s="13" t="s">
        <v>602</v>
      </c>
      <c r="G817" s="23">
        <f t="shared" ref="G817" si="365">G818</f>
        <v>3935.4</v>
      </c>
    </row>
    <row r="818" spans="1:7" ht="30" customHeight="1">
      <c r="A818" s="14" t="s">
        <v>715</v>
      </c>
      <c r="B818" s="13" t="s">
        <v>655</v>
      </c>
      <c r="C818" s="13" t="s">
        <v>627</v>
      </c>
      <c r="D818" s="13" t="s">
        <v>601</v>
      </c>
      <c r="E818" s="13" t="s">
        <v>960</v>
      </c>
      <c r="F818" s="13" t="s">
        <v>603</v>
      </c>
      <c r="G818" s="23">
        <v>3935.4</v>
      </c>
    </row>
    <row r="819" spans="1:7" ht="15" customHeight="1">
      <c r="A819" s="14" t="s">
        <v>44</v>
      </c>
      <c r="B819" s="13" t="s">
        <v>655</v>
      </c>
      <c r="C819" s="13" t="s">
        <v>627</v>
      </c>
      <c r="D819" s="13" t="s">
        <v>601</v>
      </c>
      <c r="E819" s="13" t="s">
        <v>960</v>
      </c>
      <c r="F819" s="13" t="s">
        <v>612</v>
      </c>
      <c r="G819" s="23">
        <f t="shared" ref="G819" si="366">G820</f>
        <v>256073.3</v>
      </c>
    </row>
    <row r="820" spans="1:7" ht="15" customHeight="1">
      <c r="A820" s="14" t="s">
        <v>440</v>
      </c>
      <c r="B820" s="13" t="s">
        <v>655</v>
      </c>
      <c r="C820" s="13" t="s">
        <v>627</v>
      </c>
      <c r="D820" s="13" t="s">
        <v>601</v>
      </c>
      <c r="E820" s="13" t="s">
        <v>960</v>
      </c>
      <c r="F820" s="13" t="s">
        <v>637</v>
      </c>
      <c r="G820" s="23">
        <v>256073.3</v>
      </c>
    </row>
    <row r="821" spans="1:7" ht="33" customHeight="1">
      <c r="A821" s="14" t="s">
        <v>466</v>
      </c>
      <c r="B821" s="13" t="s">
        <v>655</v>
      </c>
      <c r="C821" s="13" t="s">
        <v>627</v>
      </c>
      <c r="D821" s="13" t="s">
        <v>601</v>
      </c>
      <c r="E821" s="13" t="s">
        <v>961</v>
      </c>
      <c r="F821" s="6" t="s">
        <v>597</v>
      </c>
      <c r="G821" s="23">
        <f t="shared" ref="G821" si="367">G822+G827+G832+G837+G842</f>
        <v>1354668</v>
      </c>
    </row>
    <row r="822" spans="1:7" ht="15" customHeight="1">
      <c r="A822" s="14" t="s">
        <v>467</v>
      </c>
      <c r="B822" s="13" t="s">
        <v>655</v>
      </c>
      <c r="C822" s="13" t="s">
        <v>627</v>
      </c>
      <c r="D822" s="13" t="s">
        <v>601</v>
      </c>
      <c r="E822" s="13" t="s">
        <v>962</v>
      </c>
      <c r="F822" s="5" t="s">
        <v>597</v>
      </c>
      <c r="G822" s="23">
        <f t="shared" ref="G822" si="368">G823+G825</f>
        <v>20345.5</v>
      </c>
    </row>
    <row r="823" spans="1:7" ht="35.25" customHeight="1">
      <c r="A823" s="14" t="s">
        <v>714</v>
      </c>
      <c r="B823" s="13" t="s">
        <v>655</v>
      </c>
      <c r="C823" s="13" t="s">
        <v>627</v>
      </c>
      <c r="D823" s="13" t="s">
        <v>601</v>
      </c>
      <c r="E823" s="13" t="s">
        <v>962</v>
      </c>
      <c r="F823" s="13" t="s">
        <v>602</v>
      </c>
      <c r="G823" s="23">
        <f t="shared" ref="G823" si="369">G824</f>
        <v>325.5</v>
      </c>
    </row>
    <row r="824" spans="1:7" ht="34.5" customHeight="1">
      <c r="A824" s="14" t="s">
        <v>715</v>
      </c>
      <c r="B824" s="13" t="s">
        <v>655</v>
      </c>
      <c r="C824" s="13" t="s">
        <v>627</v>
      </c>
      <c r="D824" s="13" t="s">
        <v>601</v>
      </c>
      <c r="E824" s="13" t="s">
        <v>962</v>
      </c>
      <c r="F824" s="13" t="s">
        <v>603</v>
      </c>
      <c r="G824" s="23">
        <v>325.5</v>
      </c>
    </row>
    <row r="825" spans="1:7" ht="15" customHeight="1">
      <c r="A825" s="14" t="s">
        <v>44</v>
      </c>
      <c r="B825" s="13" t="s">
        <v>655</v>
      </c>
      <c r="C825" s="13" t="s">
        <v>627</v>
      </c>
      <c r="D825" s="13" t="s">
        <v>601</v>
      </c>
      <c r="E825" s="13" t="s">
        <v>962</v>
      </c>
      <c r="F825" s="13" t="s">
        <v>612</v>
      </c>
      <c r="G825" s="23">
        <f t="shared" ref="G825" si="370">G826</f>
        <v>20020</v>
      </c>
    </row>
    <row r="826" spans="1:7" ht="15" customHeight="1">
      <c r="A826" s="14" t="s">
        <v>440</v>
      </c>
      <c r="B826" s="13" t="s">
        <v>655</v>
      </c>
      <c r="C826" s="13" t="s">
        <v>627</v>
      </c>
      <c r="D826" s="13" t="s">
        <v>601</v>
      </c>
      <c r="E826" s="13" t="s">
        <v>962</v>
      </c>
      <c r="F826" s="13" t="s">
        <v>637</v>
      </c>
      <c r="G826" s="23">
        <v>20020</v>
      </c>
    </row>
    <row r="827" spans="1:7" ht="30" customHeight="1">
      <c r="A827" s="14" t="s">
        <v>468</v>
      </c>
      <c r="B827" s="13" t="s">
        <v>655</v>
      </c>
      <c r="C827" s="13" t="s">
        <v>627</v>
      </c>
      <c r="D827" s="13" t="s">
        <v>601</v>
      </c>
      <c r="E827" s="13" t="s">
        <v>963</v>
      </c>
      <c r="F827" s="5" t="s">
        <v>597</v>
      </c>
      <c r="G827" s="23">
        <f t="shared" ref="G827" si="371">G828+G830</f>
        <v>439373</v>
      </c>
    </row>
    <row r="828" spans="1:7" ht="30" customHeight="1">
      <c r="A828" s="14" t="s">
        <v>714</v>
      </c>
      <c r="B828" s="13" t="s">
        <v>655</v>
      </c>
      <c r="C828" s="13" t="s">
        <v>627</v>
      </c>
      <c r="D828" s="13" t="s">
        <v>601</v>
      </c>
      <c r="E828" s="13" t="s">
        <v>963</v>
      </c>
      <c r="F828" s="13" t="s">
        <v>602</v>
      </c>
      <c r="G828" s="23">
        <f t="shared" ref="G828" si="372">G829</f>
        <v>6773</v>
      </c>
    </row>
    <row r="829" spans="1:7" ht="30" customHeight="1">
      <c r="A829" s="14" t="s">
        <v>715</v>
      </c>
      <c r="B829" s="13" t="s">
        <v>655</v>
      </c>
      <c r="C829" s="13" t="s">
        <v>627</v>
      </c>
      <c r="D829" s="13" t="s">
        <v>601</v>
      </c>
      <c r="E829" s="13" t="s">
        <v>963</v>
      </c>
      <c r="F829" s="13" t="s">
        <v>603</v>
      </c>
      <c r="G829" s="23">
        <v>6773</v>
      </c>
    </row>
    <row r="830" spans="1:7" ht="15" customHeight="1">
      <c r="A830" s="14" t="s">
        <v>44</v>
      </c>
      <c r="B830" s="13" t="s">
        <v>655</v>
      </c>
      <c r="C830" s="13" t="s">
        <v>627</v>
      </c>
      <c r="D830" s="13" t="s">
        <v>601</v>
      </c>
      <c r="E830" s="13" t="s">
        <v>963</v>
      </c>
      <c r="F830" s="13" t="s">
        <v>612</v>
      </c>
      <c r="G830" s="23">
        <f t="shared" ref="G830" si="373">G831</f>
        <v>432600</v>
      </c>
    </row>
    <row r="831" spans="1:7" ht="15" customHeight="1">
      <c r="A831" s="14" t="s">
        <v>440</v>
      </c>
      <c r="B831" s="13" t="s">
        <v>655</v>
      </c>
      <c r="C831" s="13" t="s">
        <v>627</v>
      </c>
      <c r="D831" s="13" t="s">
        <v>601</v>
      </c>
      <c r="E831" s="13" t="s">
        <v>963</v>
      </c>
      <c r="F831" s="13" t="s">
        <v>637</v>
      </c>
      <c r="G831" s="23">
        <v>432600</v>
      </c>
    </row>
    <row r="832" spans="1:7" ht="30" customHeight="1">
      <c r="A832" s="14" t="s">
        <v>469</v>
      </c>
      <c r="B832" s="13" t="s">
        <v>655</v>
      </c>
      <c r="C832" s="13" t="s">
        <v>627</v>
      </c>
      <c r="D832" s="13" t="s">
        <v>601</v>
      </c>
      <c r="E832" s="13" t="s">
        <v>964</v>
      </c>
      <c r="F832" s="5" t="s">
        <v>597</v>
      </c>
      <c r="G832" s="23">
        <f t="shared" ref="G832" si="374">G833+G835</f>
        <v>256386</v>
      </c>
    </row>
    <row r="833" spans="1:7" ht="30" customHeight="1">
      <c r="A833" s="14" t="s">
        <v>714</v>
      </c>
      <c r="B833" s="13" t="s">
        <v>655</v>
      </c>
      <c r="C833" s="13" t="s">
        <v>627</v>
      </c>
      <c r="D833" s="13" t="s">
        <v>601</v>
      </c>
      <c r="E833" s="13" t="s">
        <v>964</v>
      </c>
      <c r="F833" s="13" t="s">
        <v>602</v>
      </c>
      <c r="G833" s="23">
        <f t="shared" ref="G833" si="375">G834</f>
        <v>3869</v>
      </c>
    </row>
    <row r="834" spans="1:7" ht="30" customHeight="1">
      <c r="A834" s="14" t="s">
        <v>715</v>
      </c>
      <c r="B834" s="13" t="s">
        <v>655</v>
      </c>
      <c r="C834" s="13" t="s">
        <v>627</v>
      </c>
      <c r="D834" s="13" t="s">
        <v>601</v>
      </c>
      <c r="E834" s="13" t="s">
        <v>964</v>
      </c>
      <c r="F834" s="13" t="s">
        <v>603</v>
      </c>
      <c r="G834" s="23">
        <v>3869</v>
      </c>
    </row>
    <row r="835" spans="1:7" ht="15" customHeight="1">
      <c r="A835" s="14" t="s">
        <v>44</v>
      </c>
      <c r="B835" s="13" t="s">
        <v>655</v>
      </c>
      <c r="C835" s="13" t="s">
        <v>627</v>
      </c>
      <c r="D835" s="13" t="s">
        <v>601</v>
      </c>
      <c r="E835" s="13" t="s">
        <v>964</v>
      </c>
      <c r="F835" s="13" t="s">
        <v>612</v>
      </c>
      <c r="G835" s="23">
        <f t="shared" ref="G835" si="376">G836</f>
        <v>252517</v>
      </c>
    </row>
    <row r="836" spans="1:7" ht="15" customHeight="1">
      <c r="A836" s="14" t="s">
        <v>440</v>
      </c>
      <c r="B836" s="13" t="s">
        <v>655</v>
      </c>
      <c r="C836" s="13" t="s">
        <v>627</v>
      </c>
      <c r="D836" s="13" t="s">
        <v>601</v>
      </c>
      <c r="E836" s="13" t="s">
        <v>964</v>
      </c>
      <c r="F836" s="13" t="s">
        <v>637</v>
      </c>
      <c r="G836" s="23">
        <v>252517</v>
      </c>
    </row>
    <row r="837" spans="1:7" ht="15" customHeight="1">
      <c r="A837" s="14" t="s">
        <v>470</v>
      </c>
      <c r="B837" s="13" t="s">
        <v>655</v>
      </c>
      <c r="C837" s="13" t="s">
        <v>627</v>
      </c>
      <c r="D837" s="13" t="s">
        <v>601</v>
      </c>
      <c r="E837" s="13" t="s">
        <v>965</v>
      </c>
      <c r="F837" s="5" t="s">
        <v>597</v>
      </c>
      <c r="G837" s="23">
        <f t="shared" ref="G837" si="377">G838+G840</f>
        <v>358808.89999999997</v>
      </c>
    </row>
    <row r="838" spans="1:7" ht="30" customHeight="1">
      <c r="A838" s="14" t="s">
        <v>714</v>
      </c>
      <c r="B838" s="13" t="s">
        <v>655</v>
      </c>
      <c r="C838" s="13" t="s">
        <v>627</v>
      </c>
      <c r="D838" s="13" t="s">
        <v>601</v>
      </c>
      <c r="E838" s="13" t="s">
        <v>965</v>
      </c>
      <c r="F838" s="13" t="s">
        <v>602</v>
      </c>
      <c r="G838" s="23">
        <f t="shared" ref="G838" si="378">G839</f>
        <v>5572.6</v>
      </c>
    </row>
    <row r="839" spans="1:7" ht="30" customHeight="1">
      <c r="A839" s="14" t="s">
        <v>715</v>
      </c>
      <c r="B839" s="13" t="s">
        <v>655</v>
      </c>
      <c r="C839" s="13" t="s">
        <v>627</v>
      </c>
      <c r="D839" s="13" t="s">
        <v>601</v>
      </c>
      <c r="E839" s="13" t="s">
        <v>965</v>
      </c>
      <c r="F839" s="13" t="s">
        <v>603</v>
      </c>
      <c r="G839" s="23">
        <v>5572.6</v>
      </c>
    </row>
    <row r="840" spans="1:7" ht="15" customHeight="1">
      <c r="A840" s="14" t="s">
        <v>44</v>
      </c>
      <c r="B840" s="13" t="s">
        <v>655</v>
      </c>
      <c r="C840" s="13" t="s">
        <v>627</v>
      </c>
      <c r="D840" s="13" t="s">
        <v>601</v>
      </c>
      <c r="E840" s="13" t="s">
        <v>965</v>
      </c>
      <c r="F840" s="13" t="s">
        <v>612</v>
      </c>
      <c r="G840" s="23">
        <f t="shared" ref="G840" si="379">G841</f>
        <v>353236.3</v>
      </c>
    </row>
    <row r="841" spans="1:7" ht="15" customHeight="1">
      <c r="A841" s="14" t="s">
        <v>440</v>
      </c>
      <c r="B841" s="13" t="s">
        <v>655</v>
      </c>
      <c r="C841" s="13" t="s">
        <v>627</v>
      </c>
      <c r="D841" s="13" t="s">
        <v>601</v>
      </c>
      <c r="E841" s="13" t="s">
        <v>965</v>
      </c>
      <c r="F841" s="13" t="s">
        <v>637</v>
      </c>
      <c r="G841" s="23">
        <v>353236.3</v>
      </c>
    </row>
    <row r="842" spans="1:7" ht="30" customHeight="1">
      <c r="A842" s="14" t="s">
        <v>471</v>
      </c>
      <c r="B842" s="13" t="s">
        <v>655</v>
      </c>
      <c r="C842" s="13" t="s">
        <v>627</v>
      </c>
      <c r="D842" s="13" t="s">
        <v>601</v>
      </c>
      <c r="E842" s="13" t="s">
        <v>966</v>
      </c>
      <c r="F842" s="5" t="s">
        <v>597</v>
      </c>
      <c r="G842" s="23">
        <f t="shared" ref="G842" si="380">G843+G845</f>
        <v>279754.59999999998</v>
      </c>
    </row>
    <row r="843" spans="1:7" ht="30" customHeight="1">
      <c r="A843" s="14" t="s">
        <v>714</v>
      </c>
      <c r="B843" s="13" t="s">
        <v>655</v>
      </c>
      <c r="C843" s="13" t="s">
        <v>627</v>
      </c>
      <c r="D843" s="13" t="s">
        <v>601</v>
      </c>
      <c r="E843" s="13" t="s">
        <v>966</v>
      </c>
      <c r="F843" s="13" t="s">
        <v>602</v>
      </c>
      <c r="G843" s="23">
        <f t="shared" ref="G843" si="381">G844</f>
        <v>4274</v>
      </c>
    </row>
    <row r="844" spans="1:7" ht="30" customHeight="1">
      <c r="A844" s="14" t="s">
        <v>715</v>
      </c>
      <c r="B844" s="13" t="s">
        <v>655</v>
      </c>
      <c r="C844" s="13" t="s">
        <v>627</v>
      </c>
      <c r="D844" s="13" t="s">
        <v>601</v>
      </c>
      <c r="E844" s="13" t="s">
        <v>966</v>
      </c>
      <c r="F844" s="13" t="s">
        <v>603</v>
      </c>
      <c r="G844" s="23">
        <v>4274</v>
      </c>
    </row>
    <row r="845" spans="1:7" ht="15" customHeight="1">
      <c r="A845" s="14" t="s">
        <v>44</v>
      </c>
      <c r="B845" s="13" t="s">
        <v>655</v>
      </c>
      <c r="C845" s="13" t="s">
        <v>627</v>
      </c>
      <c r="D845" s="13" t="s">
        <v>601</v>
      </c>
      <c r="E845" s="13" t="s">
        <v>966</v>
      </c>
      <c r="F845" s="13" t="s">
        <v>612</v>
      </c>
      <c r="G845" s="23">
        <f t="shared" ref="G845" si="382">G846</f>
        <v>275480.59999999998</v>
      </c>
    </row>
    <row r="846" spans="1:7" ht="15" customHeight="1">
      <c r="A846" s="14" t="s">
        <v>440</v>
      </c>
      <c r="B846" s="13" t="s">
        <v>655</v>
      </c>
      <c r="C846" s="13" t="s">
        <v>627</v>
      </c>
      <c r="D846" s="13" t="s">
        <v>601</v>
      </c>
      <c r="E846" s="13" t="s">
        <v>966</v>
      </c>
      <c r="F846" s="13" t="s">
        <v>637</v>
      </c>
      <c r="G846" s="23">
        <v>275480.59999999998</v>
      </c>
    </row>
    <row r="847" spans="1:7" ht="46.5" customHeight="1">
      <c r="A847" s="14" t="s">
        <v>472</v>
      </c>
      <c r="B847" s="13" t="s">
        <v>655</v>
      </c>
      <c r="C847" s="13" t="s">
        <v>627</v>
      </c>
      <c r="D847" s="13" t="s">
        <v>601</v>
      </c>
      <c r="E847" s="13" t="s">
        <v>967</v>
      </c>
      <c r="F847" s="6" t="s">
        <v>597</v>
      </c>
      <c r="G847" s="23">
        <f t="shared" ref="G847" si="383">G848+G853</f>
        <v>35592.800000000003</v>
      </c>
    </row>
    <row r="848" spans="1:7" ht="47.25" customHeight="1">
      <c r="A848" s="14" t="s">
        <v>473</v>
      </c>
      <c r="B848" s="13" t="s">
        <v>655</v>
      </c>
      <c r="C848" s="13" t="s">
        <v>627</v>
      </c>
      <c r="D848" s="13" t="s">
        <v>601</v>
      </c>
      <c r="E848" s="13" t="s">
        <v>968</v>
      </c>
      <c r="F848" s="5" t="s">
        <v>597</v>
      </c>
      <c r="G848" s="23">
        <f t="shared" ref="G848" si="384">G849+G851</f>
        <v>26014.400000000001</v>
      </c>
    </row>
    <row r="849" spans="1:7" ht="30" customHeight="1">
      <c r="A849" s="14" t="s">
        <v>714</v>
      </c>
      <c r="B849" s="13" t="s">
        <v>655</v>
      </c>
      <c r="C849" s="13" t="s">
        <v>627</v>
      </c>
      <c r="D849" s="13" t="s">
        <v>601</v>
      </c>
      <c r="E849" s="13" t="s">
        <v>968</v>
      </c>
      <c r="F849" s="13" t="s">
        <v>602</v>
      </c>
      <c r="G849" s="23">
        <f t="shared" ref="G849" si="385">G850</f>
        <v>414.4</v>
      </c>
    </row>
    <row r="850" spans="1:7" ht="36" customHeight="1">
      <c r="A850" s="14" t="s">
        <v>715</v>
      </c>
      <c r="B850" s="13" t="s">
        <v>655</v>
      </c>
      <c r="C850" s="13" t="s">
        <v>627</v>
      </c>
      <c r="D850" s="13" t="s">
        <v>601</v>
      </c>
      <c r="E850" s="13" t="s">
        <v>968</v>
      </c>
      <c r="F850" s="13" t="s">
        <v>603</v>
      </c>
      <c r="G850" s="23">
        <v>414.4</v>
      </c>
    </row>
    <row r="851" spans="1:7" ht="15" customHeight="1">
      <c r="A851" s="14" t="s">
        <v>44</v>
      </c>
      <c r="B851" s="13" t="s">
        <v>655</v>
      </c>
      <c r="C851" s="13" t="s">
        <v>627</v>
      </c>
      <c r="D851" s="13" t="s">
        <v>601</v>
      </c>
      <c r="E851" s="13" t="s">
        <v>968</v>
      </c>
      <c r="F851" s="13" t="s">
        <v>612</v>
      </c>
      <c r="G851" s="23">
        <f t="shared" ref="G851" si="386">G852</f>
        <v>25600</v>
      </c>
    </row>
    <row r="852" spans="1:7" ht="15" customHeight="1">
      <c r="A852" s="14" t="s">
        <v>440</v>
      </c>
      <c r="B852" s="13" t="s">
        <v>655</v>
      </c>
      <c r="C852" s="13" t="s">
        <v>627</v>
      </c>
      <c r="D852" s="13" t="s">
        <v>601</v>
      </c>
      <c r="E852" s="13" t="s">
        <v>968</v>
      </c>
      <c r="F852" s="13" t="s">
        <v>637</v>
      </c>
      <c r="G852" s="23">
        <v>25600</v>
      </c>
    </row>
    <row r="853" spans="1:7" ht="35.25" customHeight="1">
      <c r="A853" s="14" t="s">
        <v>474</v>
      </c>
      <c r="B853" s="13" t="s">
        <v>655</v>
      </c>
      <c r="C853" s="13" t="s">
        <v>627</v>
      </c>
      <c r="D853" s="13" t="s">
        <v>601</v>
      </c>
      <c r="E853" s="13" t="s">
        <v>969</v>
      </c>
      <c r="F853" s="5" t="s">
        <v>597</v>
      </c>
      <c r="G853" s="23">
        <f t="shared" ref="G853" si="387">G854+G856</f>
        <v>9578.4</v>
      </c>
    </row>
    <row r="854" spans="1:7" ht="36" customHeight="1">
      <c r="A854" s="14" t="s">
        <v>714</v>
      </c>
      <c r="B854" s="13" t="s">
        <v>655</v>
      </c>
      <c r="C854" s="13" t="s">
        <v>627</v>
      </c>
      <c r="D854" s="13" t="s">
        <v>601</v>
      </c>
      <c r="E854" s="13" t="s">
        <v>969</v>
      </c>
      <c r="F854" s="13" t="s">
        <v>602</v>
      </c>
      <c r="G854" s="23">
        <f t="shared" ref="G854" si="388">G855</f>
        <v>153.1</v>
      </c>
    </row>
    <row r="855" spans="1:7" ht="36" customHeight="1">
      <c r="A855" s="14" t="s">
        <v>715</v>
      </c>
      <c r="B855" s="13" t="s">
        <v>655</v>
      </c>
      <c r="C855" s="13" t="s">
        <v>627</v>
      </c>
      <c r="D855" s="13" t="s">
        <v>601</v>
      </c>
      <c r="E855" s="13" t="s">
        <v>969</v>
      </c>
      <c r="F855" s="13" t="s">
        <v>603</v>
      </c>
      <c r="G855" s="23">
        <v>153.1</v>
      </c>
    </row>
    <row r="856" spans="1:7" ht="15" customHeight="1">
      <c r="A856" s="14" t="s">
        <v>44</v>
      </c>
      <c r="B856" s="13" t="s">
        <v>655</v>
      </c>
      <c r="C856" s="13" t="s">
        <v>627</v>
      </c>
      <c r="D856" s="13" t="s">
        <v>601</v>
      </c>
      <c r="E856" s="13" t="s">
        <v>969</v>
      </c>
      <c r="F856" s="13" t="s">
        <v>612</v>
      </c>
      <c r="G856" s="23">
        <f t="shared" ref="G856" si="389">G857</f>
        <v>9425.2999999999993</v>
      </c>
    </row>
    <row r="857" spans="1:7" ht="15" customHeight="1">
      <c r="A857" s="14" t="s">
        <v>440</v>
      </c>
      <c r="B857" s="13" t="s">
        <v>655</v>
      </c>
      <c r="C857" s="13" t="s">
        <v>627</v>
      </c>
      <c r="D857" s="13" t="s">
        <v>601</v>
      </c>
      <c r="E857" s="13" t="s">
        <v>969</v>
      </c>
      <c r="F857" s="13" t="s">
        <v>637</v>
      </c>
      <c r="G857" s="23">
        <v>9425.2999999999993</v>
      </c>
    </row>
    <row r="858" spans="1:7" ht="30" customHeight="1">
      <c r="A858" s="14" t="s">
        <v>496</v>
      </c>
      <c r="B858" s="13" t="s">
        <v>655</v>
      </c>
      <c r="C858" s="13" t="s">
        <v>627</v>
      </c>
      <c r="D858" s="13" t="s">
        <v>601</v>
      </c>
      <c r="E858" s="13" t="s">
        <v>497</v>
      </c>
      <c r="F858" s="6" t="s">
        <v>597</v>
      </c>
      <c r="G858" s="23">
        <f t="shared" ref="G858" si="390">G859</f>
        <v>13185.300000000001</v>
      </c>
    </row>
    <row r="859" spans="1:7" ht="15" customHeight="1">
      <c r="A859" s="14" t="s">
        <v>498</v>
      </c>
      <c r="B859" s="13" t="s">
        <v>655</v>
      </c>
      <c r="C859" s="13" t="s">
        <v>627</v>
      </c>
      <c r="D859" s="13" t="s">
        <v>601</v>
      </c>
      <c r="E859" s="13" t="s">
        <v>499</v>
      </c>
      <c r="F859" s="6" t="s">
        <v>597</v>
      </c>
      <c r="G859" s="23">
        <f t="shared" ref="G859" si="391">G860+G862</f>
        <v>13185.300000000001</v>
      </c>
    </row>
    <row r="860" spans="1:7" ht="30" customHeight="1">
      <c r="A860" s="14" t="s">
        <v>714</v>
      </c>
      <c r="B860" s="13" t="s">
        <v>655</v>
      </c>
      <c r="C860" s="13" t="s">
        <v>627</v>
      </c>
      <c r="D860" s="13" t="s">
        <v>601</v>
      </c>
      <c r="E860" s="13" t="s">
        <v>499</v>
      </c>
      <c r="F860" s="13" t="s">
        <v>602</v>
      </c>
      <c r="G860" s="23">
        <f t="shared" ref="G860" si="392">G861</f>
        <v>71.599999999999994</v>
      </c>
    </row>
    <row r="861" spans="1:7" ht="30" customHeight="1">
      <c r="A861" s="14" t="s">
        <v>715</v>
      </c>
      <c r="B861" s="13" t="s">
        <v>655</v>
      </c>
      <c r="C861" s="13" t="s">
        <v>627</v>
      </c>
      <c r="D861" s="13" t="s">
        <v>601</v>
      </c>
      <c r="E861" s="13" t="s">
        <v>499</v>
      </c>
      <c r="F861" s="13" t="s">
        <v>603</v>
      </c>
      <c r="G861" s="23">
        <v>71.599999999999994</v>
      </c>
    </row>
    <row r="862" spans="1:7" ht="15" customHeight="1">
      <c r="A862" s="14" t="s">
        <v>44</v>
      </c>
      <c r="B862" s="13" t="s">
        <v>655</v>
      </c>
      <c r="C862" s="13" t="s">
        <v>627</v>
      </c>
      <c r="D862" s="13" t="s">
        <v>601</v>
      </c>
      <c r="E862" s="13" t="s">
        <v>499</v>
      </c>
      <c r="F862" s="13" t="s">
        <v>612</v>
      </c>
      <c r="G862" s="23">
        <f t="shared" ref="G862" si="393">G863+G864</f>
        <v>13113.7</v>
      </c>
    </row>
    <row r="863" spans="1:7" ht="30.75" customHeight="1">
      <c r="A863" s="14" t="s">
        <v>78</v>
      </c>
      <c r="B863" s="13" t="s">
        <v>655</v>
      </c>
      <c r="C863" s="13" t="s">
        <v>627</v>
      </c>
      <c r="D863" s="13" t="s">
        <v>601</v>
      </c>
      <c r="E863" s="13" t="s">
        <v>499</v>
      </c>
      <c r="F863" s="13" t="s">
        <v>623</v>
      </c>
      <c r="G863" s="23">
        <v>12613.7</v>
      </c>
    </row>
    <row r="864" spans="1:7" ht="15" customHeight="1">
      <c r="A864" s="14" t="s">
        <v>45</v>
      </c>
      <c r="B864" s="13" t="s">
        <v>655</v>
      </c>
      <c r="C864" s="13" t="s">
        <v>627</v>
      </c>
      <c r="D864" s="13" t="s">
        <v>601</v>
      </c>
      <c r="E864" s="13" t="s">
        <v>499</v>
      </c>
      <c r="F864" s="13" t="s">
        <v>613</v>
      </c>
      <c r="G864" s="23">
        <v>500</v>
      </c>
    </row>
    <row r="865" spans="1:7" ht="15" customHeight="1">
      <c r="A865" s="14" t="s">
        <v>503</v>
      </c>
      <c r="B865" s="13" t="s">
        <v>655</v>
      </c>
      <c r="C865" s="13" t="s">
        <v>627</v>
      </c>
      <c r="D865" s="13" t="s">
        <v>606</v>
      </c>
      <c r="E865" s="5" t="s">
        <v>597</v>
      </c>
      <c r="F865" s="5" t="s">
        <v>597</v>
      </c>
      <c r="G865" s="23">
        <f t="shared" ref="G865" si="394">G866+G872+G883+G890</f>
        <v>340899.89999999997</v>
      </c>
    </row>
    <row r="866" spans="1:7" ht="15" customHeight="1">
      <c r="A866" s="14" t="s">
        <v>230</v>
      </c>
      <c r="B866" s="13" t="s">
        <v>655</v>
      </c>
      <c r="C866" s="13" t="s">
        <v>627</v>
      </c>
      <c r="D866" s="13" t="s">
        <v>606</v>
      </c>
      <c r="E866" s="13" t="s">
        <v>231</v>
      </c>
      <c r="F866" s="6" t="s">
        <v>597</v>
      </c>
      <c r="G866" s="23">
        <f t="shared" ref="G866" si="395">G867</f>
        <v>15730.9</v>
      </c>
    </row>
    <row r="867" spans="1:7" ht="30" customHeight="1">
      <c r="A867" s="14" t="s">
        <v>504</v>
      </c>
      <c r="B867" s="13" t="s">
        <v>655</v>
      </c>
      <c r="C867" s="13" t="s">
        <v>627</v>
      </c>
      <c r="D867" s="13" t="s">
        <v>606</v>
      </c>
      <c r="E867" s="13" t="s">
        <v>985</v>
      </c>
      <c r="F867" s="6" t="s">
        <v>597</v>
      </c>
      <c r="G867" s="23">
        <f t="shared" ref="G867" si="396">G868+G870</f>
        <v>15730.9</v>
      </c>
    </row>
    <row r="868" spans="1:7" ht="30" customHeight="1">
      <c r="A868" s="14" t="s">
        <v>714</v>
      </c>
      <c r="B868" s="13" t="s">
        <v>655</v>
      </c>
      <c r="C868" s="13" t="s">
        <v>627</v>
      </c>
      <c r="D868" s="13" t="s">
        <v>606</v>
      </c>
      <c r="E868" s="13" t="s">
        <v>985</v>
      </c>
      <c r="F868" s="13" t="s">
        <v>602</v>
      </c>
      <c r="G868" s="23">
        <f t="shared" ref="G868" si="397">G869</f>
        <v>13.6</v>
      </c>
    </row>
    <row r="869" spans="1:7" ht="30" customHeight="1">
      <c r="A869" s="14" t="s">
        <v>715</v>
      </c>
      <c r="B869" s="13" t="s">
        <v>655</v>
      </c>
      <c r="C869" s="13" t="s">
        <v>627</v>
      </c>
      <c r="D869" s="13" t="s">
        <v>606</v>
      </c>
      <c r="E869" s="13" t="s">
        <v>985</v>
      </c>
      <c r="F869" s="13" t="s">
        <v>603</v>
      </c>
      <c r="G869" s="23">
        <v>13.6</v>
      </c>
    </row>
    <row r="870" spans="1:7" ht="15" customHeight="1">
      <c r="A870" s="14" t="s">
        <v>44</v>
      </c>
      <c r="B870" s="13" t="s">
        <v>655</v>
      </c>
      <c r="C870" s="13" t="s">
        <v>627</v>
      </c>
      <c r="D870" s="13" t="s">
        <v>606</v>
      </c>
      <c r="E870" s="13" t="s">
        <v>985</v>
      </c>
      <c r="F870" s="13" t="s">
        <v>612</v>
      </c>
      <c r="G870" s="23">
        <f t="shared" ref="G870" si="398">G871</f>
        <v>15717.3</v>
      </c>
    </row>
    <row r="871" spans="1:7" ht="15" customHeight="1">
      <c r="A871" s="14" t="s">
        <v>440</v>
      </c>
      <c r="B871" s="13" t="s">
        <v>655</v>
      </c>
      <c r="C871" s="13" t="s">
        <v>627</v>
      </c>
      <c r="D871" s="13" t="s">
        <v>606</v>
      </c>
      <c r="E871" s="13" t="s">
        <v>985</v>
      </c>
      <c r="F871" s="13" t="s">
        <v>637</v>
      </c>
      <c r="G871" s="23">
        <v>15717.3</v>
      </c>
    </row>
    <row r="872" spans="1:7" ht="30" customHeight="1">
      <c r="A872" s="14" t="s">
        <v>505</v>
      </c>
      <c r="B872" s="13" t="s">
        <v>655</v>
      </c>
      <c r="C872" s="13" t="s">
        <v>627</v>
      </c>
      <c r="D872" s="13" t="s">
        <v>606</v>
      </c>
      <c r="E872" s="13" t="s">
        <v>506</v>
      </c>
      <c r="F872" s="6" t="s">
        <v>597</v>
      </c>
      <c r="G872" s="23">
        <f t="shared" ref="G872" si="399">G873+G878</f>
        <v>91.4</v>
      </c>
    </row>
    <row r="873" spans="1:7" ht="57.75" customHeight="1">
      <c r="A873" s="14" t="s">
        <v>507</v>
      </c>
      <c r="B873" s="13" t="s">
        <v>655</v>
      </c>
      <c r="C873" s="13" t="s">
        <v>627</v>
      </c>
      <c r="D873" s="13" t="s">
        <v>606</v>
      </c>
      <c r="E873" s="13" t="s">
        <v>508</v>
      </c>
      <c r="F873" s="6" t="s">
        <v>597</v>
      </c>
      <c r="G873" s="23">
        <f t="shared" ref="G873" si="400">G874+G876</f>
        <v>36.799999999999997</v>
      </c>
    </row>
    <row r="874" spans="1:7" ht="69.75" customHeight="1">
      <c r="A874" s="14" t="s">
        <v>712</v>
      </c>
      <c r="B874" s="13" t="s">
        <v>655</v>
      </c>
      <c r="C874" s="13" t="s">
        <v>627</v>
      </c>
      <c r="D874" s="13" t="s">
        <v>606</v>
      </c>
      <c r="E874" s="13" t="s">
        <v>508</v>
      </c>
      <c r="F874" s="13" t="s">
        <v>599</v>
      </c>
      <c r="G874" s="23">
        <f t="shared" ref="G874" si="401">G875</f>
        <v>5.0999999999999996</v>
      </c>
    </row>
    <row r="875" spans="1:7" ht="15" customHeight="1">
      <c r="A875" s="14" t="s">
        <v>68</v>
      </c>
      <c r="B875" s="13" t="s">
        <v>655</v>
      </c>
      <c r="C875" s="13" t="s">
        <v>627</v>
      </c>
      <c r="D875" s="13" t="s">
        <v>606</v>
      </c>
      <c r="E875" s="13" t="s">
        <v>508</v>
      </c>
      <c r="F875" s="13" t="s">
        <v>620</v>
      </c>
      <c r="G875" s="23">
        <v>5.0999999999999996</v>
      </c>
    </row>
    <row r="876" spans="1:7" ht="15" customHeight="1">
      <c r="A876" s="14" t="s">
        <v>44</v>
      </c>
      <c r="B876" s="13" t="s">
        <v>655</v>
      </c>
      <c r="C876" s="13" t="s">
        <v>627</v>
      </c>
      <c r="D876" s="13" t="s">
        <v>606</v>
      </c>
      <c r="E876" s="13" t="s">
        <v>508</v>
      </c>
      <c r="F876" s="13" t="s">
        <v>612</v>
      </c>
      <c r="G876" s="23">
        <f t="shared" ref="G876" si="402">G877</f>
        <v>31.7</v>
      </c>
    </row>
    <row r="877" spans="1:7" ht="30" customHeight="1">
      <c r="A877" s="14" t="s">
        <v>78</v>
      </c>
      <c r="B877" s="13" t="s">
        <v>655</v>
      </c>
      <c r="C877" s="13" t="s">
        <v>627</v>
      </c>
      <c r="D877" s="13" t="s">
        <v>606</v>
      </c>
      <c r="E877" s="13" t="s">
        <v>508</v>
      </c>
      <c r="F877" s="13" t="s">
        <v>623</v>
      </c>
      <c r="G877" s="23">
        <v>31.7</v>
      </c>
    </row>
    <row r="878" spans="1:7" ht="42" customHeight="1">
      <c r="A878" s="14" t="s">
        <v>507</v>
      </c>
      <c r="B878" s="13" t="s">
        <v>655</v>
      </c>
      <c r="C878" s="13" t="s">
        <v>627</v>
      </c>
      <c r="D878" s="13" t="s">
        <v>606</v>
      </c>
      <c r="E878" s="13" t="s">
        <v>986</v>
      </c>
      <c r="F878" s="6" t="s">
        <v>597</v>
      </c>
      <c r="G878" s="23">
        <f t="shared" ref="G878" si="403">G879+G881</f>
        <v>54.6</v>
      </c>
    </row>
    <row r="879" spans="1:7" ht="59.25" customHeight="1">
      <c r="A879" s="14" t="s">
        <v>712</v>
      </c>
      <c r="B879" s="13" t="s">
        <v>655</v>
      </c>
      <c r="C879" s="13" t="s">
        <v>627</v>
      </c>
      <c r="D879" s="13" t="s">
        <v>606</v>
      </c>
      <c r="E879" s="13" t="s">
        <v>986</v>
      </c>
      <c r="F879" s="13" t="s">
        <v>599</v>
      </c>
      <c r="G879" s="23">
        <f t="shared" ref="G879" si="404">G880</f>
        <v>2</v>
      </c>
    </row>
    <row r="880" spans="1:7" ht="15" customHeight="1">
      <c r="A880" s="14" t="s">
        <v>68</v>
      </c>
      <c r="B880" s="13" t="s">
        <v>655</v>
      </c>
      <c r="C880" s="13" t="s">
        <v>627</v>
      </c>
      <c r="D880" s="13" t="s">
        <v>606</v>
      </c>
      <c r="E880" s="13" t="s">
        <v>986</v>
      </c>
      <c r="F880" s="13" t="s">
        <v>620</v>
      </c>
      <c r="G880" s="23">
        <v>2</v>
      </c>
    </row>
    <row r="881" spans="1:7" ht="15" customHeight="1">
      <c r="A881" s="14" t="s">
        <v>44</v>
      </c>
      <c r="B881" s="13" t="s">
        <v>655</v>
      </c>
      <c r="C881" s="13" t="s">
        <v>627</v>
      </c>
      <c r="D881" s="13" t="s">
        <v>606</v>
      </c>
      <c r="E881" s="13" t="s">
        <v>986</v>
      </c>
      <c r="F881" s="13" t="s">
        <v>612</v>
      </c>
      <c r="G881" s="23">
        <f t="shared" ref="G881" si="405">G882</f>
        <v>52.6</v>
      </c>
    </row>
    <row r="882" spans="1:7" ht="30" customHeight="1">
      <c r="A882" s="14" t="s">
        <v>78</v>
      </c>
      <c r="B882" s="13" t="s">
        <v>655</v>
      </c>
      <c r="C882" s="13" t="s">
        <v>627</v>
      </c>
      <c r="D882" s="13" t="s">
        <v>606</v>
      </c>
      <c r="E882" s="13" t="s">
        <v>986</v>
      </c>
      <c r="F882" s="13" t="s">
        <v>623</v>
      </c>
      <c r="G882" s="23">
        <v>52.6</v>
      </c>
    </row>
    <row r="883" spans="1:7" ht="15" customHeight="1">
      <c r="A883" s="14" t="s">
        <v>87</v>
      </c>
      <c r="B883" s="13" t="s">
        <v>655</v>
      </c>
      <c r="C883" s="13" t="s">
        <v>627</v>
      </c>
      <c r="D883" s="13" t="s">
        <v>606</v>
      </c>
      <c r="E883" s="13" t="s">
        <v>88</v>
      </c>
      <c r="F883" s="6" t="s">
        <v>597</v>
      </c>
      <c r="G883" s="23">
        <f t="shared" ref="G883" si="406">G884+G887</f>
        <v>320770.59999999998</v>
      </c>
    </row>
    <row r="884" spans="1:7" ht="30" customHeight="1">
      <c r="A884" s="14" t="s">
        <v>511</v>
      </c>
      <c r="B884" s="13" t="s">
        <v>655</v>
      </c>
      <c r="C884" s="13" t="s">
        <v>627</v>
      </c>
      <c r="D884" s="13" t="s">
        <v>606</v>
      </c>
      <c r="E884" s="13" t="s">
        <v>512</v>
      </c>
      <c r="F884" s="6" t="s">
        <v>597</v>
      </c>
      <c r="G884" s="23">
        <f t="shared" ref="G884:G885" si="407">G885</f>
        <v>319224.5</v>
      </c>
    </row>
    <row r="885" spans="1:7" ht="15" customHeight="1">
      <c r="A885" s="14" t="s">
        <v>23</v>
      </c>
      <c r="B885" s="13" t="s">
        <v>655</v>
      </c>
      <c r="C885" s="13" t="s">
        <v>627</v>
      </c>
      <c r="D885" s="13" t="s">
        <v>606</v>
      </c>
      <c r="E885" s="13" t="s">
        <v>512</v>
      </c>
      <c r="F885" s="13" t="s">
        <v>607</v>
      </c>
      <c r="G885" s="23">
        <f t="shared" si="407"/>
        <v>319224.5</v>
      </c>
    </row>
    <row r="886" spans="1:7" ht="15" customHeight="1">
      <c r="A886" s="14" t="s">
        <v>29</v>
      </c>
      <c r="B886" s="13" t="s">
        <v>655</v>
      </c>
      <c r="C886" s="13" t="s">
        <v>627</v>
      </c>
      <c r="D886" s="13" t="s">
        <v>606</v>
      </c>
      <c r="E886" s="13" t="s">
        <v>512</v>
      </c>
      <c r="F886" s="13" t="s">
        <v>608</v>
      </c>
      <c r="G886" s="23">
        <v>319224.5</v>
      </c>
    </row>
    <row r="887" spans="1:7" ht="15" customHeight="1">
      <c r="A887" s="14" t="s">
        <v>513</v>
      </c>
      <c r="B887" s="13" t="s">
        <v>655</v>
      </c>
      <c r="C887" s="13" t="s">
        <v>627</v>
      </c>
      <c r="D887" s="13" t="s">
        <v>606</v>
      </c>
      <c r="E887" s="13" t="s">
        <v>987</v>
      </c>
      <c r="F887" s="6" t="s">
        <v>597</v>
      </c>
      <c r="G887" s="23">
        <f t="shared" ref="G887:G888" si="408">G888</f>
        <v>1546.1</v>
      </c>
    </row>
    <row r="888" spans="1:7" ht="15" customHeight="1">
      <c r="A888" s="14" t="s">
        <v>23</v>
      </c>
      <c r="B888" s="13" t="s">
        <v>655</v>
      </c>
      <c r="C888" s="13" t="s">
        <v>627</v>
      </c>
      <c r="D888" s="13" t="s">
        <v>606</v>
      </c>
      <c r="E888" s="13" t="s">
        <v>987</v>
      </c>
      <c r="F888" s="13" t="s">
        <v>607</v>
      </c>
      <c r="G888" s="23">
        <f t="shared" si="408"/>
        <v>1546.1</v>
      </c>
    </row>
    <row r="889" spans="1:7" ht="15" customHeight="1">
      <c r="A889" s="14" t="s">
        <v>29</v>
      </c>
      <c r="B889" s="13" t="s">
        <v>655</v>
      </c>
      <c r="C889" s="13" t="s">
        <v>627</v>
      </c>
      <c r="D889" s="13" t="s">
        <v>606</v>
      </c>
      <c r="E889" s="13" t="s">
        <v>987</v>
      </c>
      <c r="F889" s="13" t="s">
        <v>608</v>
      </c>
      <c r="G889" s="23">
        <v>1546.1</v>
      </c>
    </row>
    <row r="890" spans="1:7" ht="15" customHeight="1">
      <c r="A890" s="14" t="s">
        <v>23</v>
      </c>
      <c r="B890" s="13" t="s">
        <v>655</v>
      </c>
      <c r="C890" s="13" t="s">
        <v>627</v>
      </c>
      <c r="D890" s="13" t="s">
        <v>606</v>
      </c>
      <c r="E890" s="13" t="s">
        <v>24</v>
      </c>
      <c r="F890" s="6" t="s">
        <v>597</v>
      </c>
      <c r="G890" s="24">
        <f t="shared" ref="G890" si="409">G891</f>
        <v>4307</v>
      </c>
    </row>
    <row r="891" spans="1:7" ht="82.5" customHeight="1">
      <c r="A891" s="14" t="s">
        <v>25</v>
      </c>
      <c r="B891" s="13" t="s">
        <v>655</v>
      </c>
      <c r="C891" s="13" t="s">
        <v>627</v>
      </c>
      <c r="D891" s="13" t="s">
        <v>606</v>
      </c>
      <c r="E891" s="13" t="s">
        <v>26</v>
      </c>
      <c r="F891" s="6" t="s">
        <v>597</v>
      </c>
      <c r="G891" s="23">
        <f t="shared" ref="G891" si="410">G892+G895</f>
        <v>4307</v>
      </c>
    </row>
    <row r="892" spans="1:7" ht="75.75" customHeight="1">
      <c r="A892" s="14" t="s">
        <v>988</v>
      </c>
      <c r="B892" s="13" t="s">
        <v>655</v>
      </c>
      <c r="C892" s="13" t="s">
        <v>627</v>
      </c>
      <c r="D892" s="13" t="s">
        <v>606</v>
      </c>
      <c r="E892" s="13" t="s">
        <v>514</v>
      </c>
      <c r="F892" s="5" t="s">
        <v>597</v>
      </c>
      <c r="G892" s="23">
        <f t="shared" ref="G892:G893" si="411">G893</f>
        <v>1659.6</v>
      </c>
    </row>
    <row r="893" spans="1:7" ht="15" customHeight="1">
      <c r="A893" s="14" t="s">
        <v>23</v>
      </c>
      <c r="B893" s="13" t="s">
        <v>655</v>
      </c>
      <c r="C893" s="13" t="s">
        <v>627</v>
      </c>
      <c r="D893" s="13" t="s">
        <v>606</v>
      </c>
      <c r="E893" s="13" t="s">
        <v>514</v>
      </c>
      <c r="F893" s="13" t="s">
        <v>607</v>
      </c>
      <c r="G893" s="23">
        <f t="shared" si="411"/>
        <v>1659.6</v>
      </c>
    </row>
    <row r="894" spans="1:7" ht="15" customHeight="1">
      <c r="A894" s="14" t="s">
        <v>29</v>
      </c>
      <c r="B894" s="13" t="s">
        <v>655</v>
      </c>
      <c r="C894" s="13" t="s">
        <v>627</v>
      </c>
      <c r="D894" s="13" t="s">
        <v>606</v>
      </c>
      <c r="E894" s="13" t="s">
        <v>514</v>
      </c>
      <c r="F894" s="13" t="s">
        <v>608</v>
      </c>
      <c r="G894" s="23">
        <v>1659.6</v>
      </c>
    </row>
    <row r="895" spans="1:7" ht="15" customHeight="1">
      <c r="A895" s="14" t="s">
        <v>515</v>
      </c>
      <c r="B895" s="13" t="s">
        <v>655</v>
      </c>
      <c r="C895" s="13" t="s">
        <v>627</v>
      </c>
      <c r="D895" s="13" t="s">
        <v>606</v>
      </c>
      <c r="E895" s="13" t="s">
        <v>516</v>
      </c>
      <c r="F895" s="5" t="s">
        <v>597</v>
      </c>
      <c r="G895" s="23">
        <f t="shared" ref="G895:G896" si="412">G896</f>
        <v>2647.4</v>
      </c>
    </row>
    <row r="896" spans="1:7" ht="15" customHeight="1">
      <c r="A896" s="14" t="s">
        <v>23</v>
      </c>
      <c r="B896" s="13" t="s">
        <v>655</v>
      </c>
      <c r="C896" s="13" t="s">
        <v>627</v>
      </c>
      <c r="D896" s="13" t="s">
        <v>606</v>
      </c>
      <c r="E896" s="13" t="s">
        <v>516</v>
      </c>
      <c r="F896" s="13" t="s">
        <v>607</v>
      </c>
      <c r="G896" s="23">
        <f t="shared" si="412"/>
        <v>2647.4</v>
      </c>
    </row>
    <row r="897" spans="1:7" ht="15" customHeight="1">
      <c r="A897" s="14" t="s">
        <v>29</v>
      </c>
      <c r="B897" s="13" t="s">
        <v>655</v>
      </c>
      <c r="C897" s="13" t="s">
        <v>627</v>
      </c>
      <c r="D897" s="13" t="s">
        <v>606</v>
      </c>
      <c r="E897" s="13" t="s">
        <v>516</v>
      </c>
      <c r="F897" s="13" t="s">
        <v>608</v>
      </c>
      <c r="G897" s="23">
        <v>2647.4</v>
      </c>
    </row>
    <row r="898" spans="1:7" ht="15" customHeight="1">
      <c r="A898" s="14" t="s">
        <v>517</v>
      </c>
      <c r="B898" s="13" t="s">
        <v>655</v>
      </c>
      <c r="C898" s="13" t="s">
        <v>627</v>
      </c>
      <c r="D898" s="13" t="s">
        <v>611</v>
      </c>
      <c r="E898" s="5" t="s">
        <v>597</v>
      </c>
      <c r="F898" s="5" t="s">
        <v>597</v>
      </c>
      <c r="G898" s="23">
        <f t="shared" ref="G898" si="413">G899+G907+G915+G933</f>
        <v>155160.20000000001</v>
      </c>
    </row>
    <row r="899" spans="1:7" ht="45" customHeight="1">
      <c r="A899" s="14" t="s">
        <v>7</v>
      </c>
      <c r="B899" s="13" t="s">
        <v>655</v>
      </c>
      <c r="C899" s="13" t="s">
        <v>627</v>
      </c>
      <c r="D899" s="13" t="s">
        <v>611</v>
      </c>
      <c r="E899" s="13" t="s">
        <v>8</v>
      </c>
      <c r="F899" s="6" t="s">
        <v>597</v>
      </c>
      <c r="G899" s="23">
        <f t="shared" ref="G899" si="414">G900</f>
        <v>126666.6</v>
      </c>
    </row>
    <row r="900" spans="1:7" ht="15" customHeight="1">
      <c r="A900" s="14" t="s">
        <v>12</v>
      </c>
      <c r="B900" s="13" t="s">
        <v>655</v>
      </c>
      <c r="C900" s="13" t="s">
        <v>627</v>
      </c>
      <c r="D900" s="13" t="s">
        <v>611</v>
      </c>
      <c r="E900" s="13" t="s">
        <v>13</v>
      </c>
      <c r="F900" s="6" t="s">
        <v>597</v>
      </c>
      <c r="G900" s="23">
        <f t="shared" ref="G900" si="415">G901+G903+G905</f>
        <v>126666.6</v>
      </c>
    </row>
    <row r="901" spans="1:7" ht="60" customHeight="1">
      <c r="A901" s="14" t="s">
        <v>712</v>
      </c>
      <c r="B901" s="13" t="s">
        <v>655</v>
      </c>
      <c r="C901" s="13" t="s">
        <v>627</v>
      </c>
      <c r="D901" s="13" t="s">
        <v>611</v>
      </c>
      <c r="E901" s="13" t="s">
        <v>13</v>
      </c>
      <c r="F901" s="13" t="s">
        <v>599</v>
      </c>
      <c r="G901" s="23">
        <f t="shared" ref="G901" si="416">G902</f>
        <v>124843.1</v>
      </c>
    </row>
    <row r="902" spans="1:7" ht="30" customHeight="1">
      <c r="A902" s="14" t="s">
        <v>713</v>
      </c>
      <c r="B902" s="13" t="s">
        <v>655</v>
      </c>
      <c r="C902" s="13" t="s">
        <v>627</v>
      </c>
      <c r="D902" s="13" t="s">
        <v>611</v>
      </c>
      <c r="E902" s="13" t="s">
        <v>13</v>
      </c>
      <c r="F902" s="13" t="s">
        <v>600</v>
      </c>
      <c r="G902" s="23">
        <v>124843.1</v>
      </c>
    </row>
    <row r="903" spans="1:7" ht="30" customHeight="1">
      <c r="A903" s="14" t="s">
        <v>714</v>
      </c>
      <c r="B903" s="13" t="s">
        <v>655</v>
      </c>
      <c r="C903" s="13" t="s">
        <v>627</v>
      </c>
      <c r="D903" s="13" t="s">
        <v>611</v>
      </c>
      <c r="E903" s="13" t="s">
        <v>13</v>
      </c>
      <c r="F903" s="13" t="s">
        <v>602</v>
      </c>
      <c r="G903" s="23">
        <f t="shared" ref="G903" si="417">G904</f>
        <v>1811</v>
      </c>
    </row>
    <row r="904" spans="1:7" ht="30" customHeight="1">
      <c r="A904" s="14" t="s">
        <v>715</v>
      </c>
      <c r="B904" s="13" t="s">
        <v>655</v>
      </c>
      <c r="C904" s="13" t="s">
        <v>627</v>
      </c>
      <c r="D904" s="13" t="s">
        <v>611</v>
      </c>
      <c r="E904" s="13" t="s">
        <v>13</v>
      </c>
      <c r="F904" s="13" t="s">
        <v>603</v>
      </c>
      <c r="G904" s="23">
        <v>1811</v>
      </c>
    </row>
    <row r="905" spans="1:7" ht="15" customHeight="1">
      <c r="A905" s="14" t="s">
        <v>14</v>
      </c>
      <c r="B905" s="13" t="s">
        <v>655</v>
      </c>
      <c r="C905" s="13" t="s">
        <v>627</v>
      </c>
      <c r="D905" s="13" t="s">
        <v>611</v>
      </c>
      <c r="E905" s="13" t="s">
        <v>13</v>
      </c>
      <c r="F905" s="13" t="s">
        <v>604</v>
      </c>
      <c r="G905" s="23">
        <f t="shared" ref="G905" si="418">G906</f>
        <v>12.5</v>
      </c>
    </row>
    <row r="906" spans="1:7" ht="15" customHeight="1">
      <c r="A906" s="14" t="s">
        <v>15</v>
      </c>
      <c r="B906" s="13" t="s">
        <v>655</v>
      </c>
      <c r="C906" s="13" t="s">
        <v>627</v>
      </c>
      <c r="D906" s="13" t="s">
        <v>611</v>
      </c>
      <c r="E906" s="13" t="s">
        <v>13</v>
      </c>
      <c r="F906" s="13" t="s">
        <v>605</v>
      </c>
      <c r="G906" s="23">
        <v>12.5</v>
      </c>
    </row>
    <row r="907" spans="1:7" ht="30" customHeight="1">
      <c r="A907" s="14" t="s">
        <v>850</v>
      </c>
      <c r="B907" s="13" t="s">
        <v>655</v>
      </c>
      <c r="C907" s="13" t="s">
        <v>627</v>
      </c>
      <c r="D907" s="13" t="s">
        <v>611</v>
      </c>
      <c r="E907" s="13" t="s">
        <v>851</v>
      </c>
      <c r="F907" s="5" t="s">
        <v>597</v>
      </c>
      <c r="G907" s="23">
        <f t="shared" ref="G907" si="419">G908+G910+G912</f>
        <v>12588</v>
      </c>
    </row>
    <row r="908" spans="1:7" ht="30" customHeight="1">
      <c r="A908" s="14" t="s">
        <v>714</v>
      </c>
      <c r="B908" s="13" t="s">
        <v>655</v>
      </c>
      <c r="C908" s="13" t="s">
        <v>627</v>
      </c>
      <c r="D908" s="13" t="s">
        <v>611</v>
      </c>
      <c r="E908" s="13" t="s">
        <v>851</v>
      </c>
      <c r="F908" s="13" t="s">
        <v>602</v>
      </c>
      <c r="G908" s="23">
        <f t="shared" ref="G908" si="420">G909</f>
        <v>1297.7</v>
      </c>
    </row>
    <row r="909" spans="1:7" ht="30" customHeight="1">
      <c r="A909" s="14" t="s">
        <v>715</v>
      </c>
      <c r="B909" s="13" t="s">
        <v>655</v>
      </c>
      <c r="C909" s="13" t="s">
        <v>627</v>
      </c>
      <c r="D909" s="13" t="s">
        <v>611</v>
      </c>
      <c r="E909" s="13" t="s">
        <v>851</v>
      </c>
      <c r="F909" s="13" t="s">
        <v>603</v>
      </c>
      <c r="G909" s="23">
        <v>1297.7</v>
      </c>
    </row>
    <row r="910" spans="1:7" ht="15" customHeight="1">
      <c r="A910" s="14" t="s">
        <v>23</v>
      </c>
      <c r="B910" s="13" t="s">
        <v>655</v>
      </c>
      <c r="C910" s="13" t="s">
        <v>627</v>
      </c>
      <c r="D910" s="13" t="s">
        <v>611</v>
      </c>
      <c r="E910" s="13" t="s">
        <v>851</v>
      </c>
      <c r="F910" s="13" t="s">
        <v>607</v>
      </c>
      <c r="G910" s="23">
        <f t="shared" ref="G910" si="421">G911</f>
        <v>9500</v>
      </c>
    </row>
    <row r="911" spans="1:7" ht="15" customHeight="1">
      <c r="A911" s="14" t="s">
        <v>90</v>
      </c>
      <c r="B911" s="13" t="s">
        <v>655</v>
      </c>
      <c r="C911" s="13" t="s">
        <v>627</v>
      </c>
      <c r="D911" s="13" t="s">
        <v>611</v>
      </c>
      <c r="E911" s="13" t="s">
        <v>851</v>
      </c>
      <c r="F911" s="13" t="s">
        <v>624</v>
      </c>
      <c r="G911" s="23">
        <v>9500</v>
      </c>
    </row>
    <row r="912" spans="1:7" ht="37.5" customHeight="1">
      <c r="A912" s="14" t="s">
        <v>63</v>
      </c>
      <c r="B912" s="13" t="s">
        <v>655</v>
      </c>
      <c r="C912" s="13" t="s">
        <v>627</v>
      </c>
      <c r="D912" s="13" t="s">
        <v>611</v>
      </c>
      <c r="E912" s="13" t="s">
        <v>851</v>
      </c>
      <c r="F912" s="13" t="s">
        <v>618</v>
      </c>
      <c r="G912" s="23">
        <f t="shared" ref="G912" si="422">G913+G914</f>
        <v>1790.3</v>
      </c>
    </row>
    <row r="913" spans="1:7" ht="15" customHeight="1">
      <c r="A913" s="14" t="s">
        <v>64</v>
      </c>
      <c r="B913" s="13" t="s">
        <v>655</v>
      </c>
      <c r="C913" s="13" t="s">
        <v>627</v>
      </c>
      <c r="D913" s="13" t="s">
        <v>611</v>
      </c>
      <c r="E913" s="13" t="s">
        <v>851</v>
      </c>
      <c r="F913" s="13" t="s">
        <v>619</v>
      </c>
      <c r="G913" s="23">
        <v>692.3</v>
      </c>
    </row>
    <row r="914" spans="1:7" ht="15" customHeight="1">
      <c r="A914" s="14" t="s">
        <v>116</v>
      </c>
      <c r="B914" s="13" t="s">
        <v>655</v>
      </c>
      <c r="C914" s="13" t="s">
        <v>627</v>
      </c>
      <c r="D914" s="13" t="s">
        <v>611</v>
      </c>
      <c r="E914" s="13" t="s">
        <v>851</v>
      </c>
      <c r="F914" s="13" t="s">
        <v>629</v>
      </c>
      <c r="G914" s="23">
        <v>1098</v>
      </c>
    </row>
    <row r="915" spans="1:7" ht="33" customHeight="1">
      <c r="A915" s="14" t="s">
        <v>496</v>
      </c>
      <c r="B915" s="13" t="s">
        <v>655</v>
      </c>
      <c r="C915" s="13" t="s">
        <v>627</v>
      </c>
      <c r="D915" s="13" t="s">
        <v>611</v>
      </c>
      <c r="E915" s="13" t="s">
        <v>497</v>
      </c>
      <c r="F915" s="6" t="s">
        <v>597</v>
      </c>
      <c r="G915" s="23">
        <f t="shared" ref="G915" si="423">G916+G925+G928+G922</f>
        <v>7423.6</v>
      </c>
    </row>
    <row r="916" spans="1:7" ht="15" customHeight="1">
      <c r="A916" s="14" t="s">
        <v>498</v>
      </c>
      <c r="B916" s="13" t="s">
        <v>655</v>
      </c>
      <c r="C916" s="13" t="s">
        <v>627</v>
      </c>
      <c r="D916" s="13" t="s">
        <v>611</v>
      </c>
      <c r="E916" s="13" t="s">
        <v>499</v>
      </c>
      <c r="F916" s="6" t="s">
        <v>597</v>
      </c>
      <c r="G916" s="23">
        <f t="shared" ref="G916" si="424">G917+G919</f>
        <v>397.7</v>
      </c>
    </row>
    <row r="917" spans="1:7" ht="29.25" customHeight="1">
      <c r="A917" s="14" t="s">
        <v>714</v>
      </c>
      <c r="B917" s="13" t="s">
        <v>655</v>
      </c>
      <c r="C917" s="13" t="s">
        <v>627</v>
      </c>
      <c r="D917" s="13" t="s">
        <v>611</v>
      </c>
      <c r="E917" s="13" t="s">
        <v>499</v>
      </c>
      <c r="F917" s="13" t="s">
        <v>602</v>
      </c>
      <c r="G917" s="23">
        <f t="shared" ref="G917" si="425">G918</f>
        <v>297.7</v>
      </c>
    </row>
    <row r="918" spans="1:7" ht="30.75" customHeight="1">
      <c r="A918" s="14" t="s">
        <v>715</v>
      </c>
      <c r="B918" s="13" t="s">
        <v>655</v>
      </c>
      <c r="C918" s="13" t="s">
        <v>627</v>
      </c>
      <c r="D918" s="13" t="s">
        <v>611</v>
      </c>
      <c r="E918" s="13" t="s">
        <v>499</v>
      </c>
      <c r="F918" s="13" t="s">
        <v>603</v>
      </c>
      <c r="G918" s="23">
        <v>297.7</v>
      </c>
    </row>
    <row r="919" spans="1:7" ht="30" customHeight="1">
      <c r="A919" s="14" t="s">
        <v>63</v>
      </c>
      <c r="B919" s="13" t="s">
        <v>655</v>
      </c>
      <c r="C919" s="13" t="s">
        <v>627</v>
      </c>
      <c r="D919" s="13" t="s">
        <v>611</v>
      </c>
      <c r="E919" s="13" t="s">
        <v>499</v>
      </c>
      <c r="F919" s="13" t="s">
        <v>618</v>
      </c>
      <c r="G919" s="23">
        <f t="shared" ref="G919" si="426">G920</f>
        <v>100</v>
      </c>
    </row>
    <row r="920" spans="1:7" ht="15" customHeight="1">
      <c r="A920" s="14" t="s">
        <v>116</v>
      </c>
      <c r="B920" s="13" t="s">
        <v>655</v>
      </c>
      <c r="C920" s="13" t="s">
        <v>627</v>
      </c>
      <c r="D920" s="13" t="s">
        <v>611</v>
      </c>
      <c r="E920" s="13" t="s">
        <v>499</v>
      </c>
      <c r="F920" s="13" t="s">
        <v>629</v>
      </c>
      <c r="G920" s="23">
        <v>100</v>
      </c>
    </row>
    <row r="921" spans="1:7" ht="30" customHeight="1">
      <c r="A921" s="14" t="s">
        <v>529</v>
      </c>
      <c r="B921" s="13" t="s">
        <v>655</v>
      </c>
      <c r="C921" s="13" t="s">
        <v>627</v>
      </c>
      <c r="D921" s="13" t="s">
        <v>611</v>
      </c>
      <c r="E921" s="13" t="s">
        <v>530</v>
      </c>
      <c r="F921" s="6" t="s">
        <v>597</v>
      </c>
      <c r="G921" s="23">
        <f t="shared" ref="G921" si="427">G922+G925</f>
        <v>3202.3</v>
      </c>
    </row>
    <row r="922" spans="1:7" ht="15" customHeight="1">
      <c r="A922" s="14" t="s">
        <v>531</v>
      </c>
      <c r="B922" s="13" t="s">
        <v>655</v>
      </c>
      <c r="C922" s="13" t="s">
        <v>627</v>
      </c>
      <c r="D922" s="13" t="s">
        <v>611</v>
      </c>
      <c r="E922" s="13" t="s">
        <v>532</v>
      </c>
      <c r="F922" s="5" t="s">
        <v>597</v>
      </c>
      <c r="G922" s="23">
        <f t="shared" ref="G922:G923" si="428">G923</f>
        <v>1526.4</v>
      </c>
    </row>
    <row r="923" spans="1:7" ht="30" customHeight="1">
      <c r="A923" s="14" t="s">
        <v>63</v>
      </c>
      <c r="B923" s="13" t="s">
        <v>655</v>
      </c>
      <c r="C923" s="13" t="s">
        <v>627</v>
      </c>
      <c r="D923" s="13" t="s">
        <v>611</v>
      </c>
      <c r="E923" s="13" t="s">
        <v>532</v>
      </c>
      <c r="F923" s="13" t="s">
        <v>618</v>
      </c>
      <c r="G923" s="23">
        <f t="shared" si="428"/>
        <v>1526.4</v>
      </c>
    </row>
    <row r="924" spans="1:7" ht="30" customHeight="1">
      <c r="A924" s="14" t="s">
        <v>727</v>
      </c>
      <c r="B924" s="13" t="s">
        <v>655</v>
      </c>
      <c r="C924" s="13" t="s">
        <v>627</v>
      </c>
      <c r="D924" s="13" t="s">
        <v>611</v>
      </c>
      <c r="E924" s="13" t="s">
        <v>532</v>
      </c>
      <c r="F924" s="13" t="s">
        <v>622</v>
      </c>
      <c r="G924" s="23">
        <v>1526.4</v>
      </c>
    </row>
    <row r="925" spans="1:7" ht="30" customHeight="1">
      <c r="A925" s="14" t="s">
        <v>533</v>
      </c>
      <c r="B925" s="13" t="s">
        <v>655</v>
      </c>
      <c r="C925" s="13" t="s">
        <v>627</v>
      </c>
      <c r="D925" s="13" t="s">
        <v>611</v>
      </c>
      <c r="E925" s="13" t="s">
        <v>534</v>
      </c>
      <c r="F925" s="5" t="s">
        <v>597</v>
      </c>
      <c r="G925" s="23">
        <f t="shared" ref="G925:G926" si="429">G926</f>
        <v>1675.9</v>
      </c>
    </row>
    <row r="926" spans="1:7" ht="30" customHeight="1">
      <c r="A926" s="14" t="s">
        <v>63</v>
      </c>
      <c r="B926" s="13" t="s">
        <v>655</v>
      </c>
      <c r="C926" s="13" t="s">
        <v>627</v>
      </c>
      <c r="D926" s="13" t="s">
        <v>611</v>
      </c>
      <c r="E926" s="13" t="s">
        <v>534</v>
      </c>
      <c r="F926" s="13" t="s">
        <v>618</v>
      </c>
      <c r="G926" s="23">
        <f t="shared" si="429"/>
        <v>1675.9</v>
      </c>
    </row>
    <row r="927" spans="1:7" ht="30" customHeight="1">
      <c r="A927" s="14" t="s">
        <v>727</v>
      </c>
      <c r="B927" s="13" t="s">
        <v>655</v>
      </c>
      <c r="C927" s="13" t="s">
        <v>627</v>
      </c>
      <c r="D927" s="13" t="s">
        <v>611</v>
      </c>
      <c r="E927" s="13" t="s">
        <v>534</v>
      </c>
      <c r="F927" s="13" t="s">
        <v>622</v>
      </c>
      <c r="G927" s="23">
        <v>1675.9</v>
      </c>
    </row>
    <row r="928" spans="1:7" ht="50.25" customHeight="1">
      <c r="A928" s="14" t="s">
        <v>1000</v>
      </c>
      <c r="B928" s="13" t="s">
        <v>655</v>
      </c>
      <c r="C928" s="13" t="s">
        <v>627</v>
      </c>
      <c r="D928" s="13" t="s">
        <v>611</v>
      </c>
      <c r="E928" s="13" t="s">
        <v>1001</v>
      </c>
      <c r="F928" s="5" t="s">
        <v>597</v>
      </c>
      <c r="G928" s="23">
        <f t="shared" ref="G928" si="430">G929+G931</f>
        <v>3823.6</v>
      </c>
    </row>
    <row r="929" spans="1:7" ht="15" customHeight="1">
      <c r="A929" s="14" t="s">
        <v>44</v>
      </c>
      <c r="B929" s="13" t="s">
        <v>655</v>
      </c>
      <c r="C929" s="13" t="s">
        <v>627</v>
      </c>
      <c r="D929" s="13" t="s">
        <v>611</v>
      </c>
      <c r="E929" s="13" t="s">
        <v>1001</v>
      </c>
      <c r="F929" s="13" t="s">
        <v>612</v>
      </c>
      <c r="G929" s="23">
        <f t="shared" ref="G929" si="431">G930</f>
        <v>480</v>
      </c>
    </row>
    <row r="930" spans="1:7" ht="30" customHeight="1">
      <c r="A930" s="14" t="s">
        <v>78</v>
      </c>
      <c r="B930" s="13" t="s">
        <v>655</v>
      </c>
      <c r="C930" s="13" t="s">
        <v>627</v>
      </c>
      <c r="D930" s="13" t="s">
        <v>611</v>
      </c>
      <c r="E930" s="13" t="s">
        <v>1001</v>
      </c>
      <c r="F930" s="13" t="s">
        <v>623</v>
      </c>
      <c r="G930" s="23">
        <v>480</v>
      </c>
    </row>
    <row r="931" spans="1:7" ht="37.5" customHeight="1">
      <c r="A931" s="14" t="s">
        <v>63</v>
      </c>
      <c r="B931" s="13" t="s">
        <v>655</v>
      </c>
      <c r="C931" s="13" t="s">
        <v>627</v>
      </c>
      <c r="D931" s="13" t="s">
        <v>611</v>
      </c>
      <c r="E931" s="13" t="s">
        <v>1001</v>
      </c>
      <c r="F931" s="13" t="s">
        <v>618</v>
      </c>
      <c r="G931" s="23">
        <f t="shared" ref="G931" si="432">G932</f>
        <v>3343.6</v>
      </c>
    </row>
    <row r="932" spans="1:7" ht="15" customHeight="1">
      <c r="A932" s="14" t="s">
        <v>64</v>
      </c>
      <c r="B932" s="13" t="s">
        <v>655</v>
      </c>
      <c r="C932" s="13" t="s">
        <v>627</v>
      </c>
      <c r="D932" s="13" t="s">
        <v>611</v>
      </c>
      <c r="E932" s="13" t="s">
        <v>1001</v>
      </c>
      <c r="F932" s="13" t="s">
        <v>619</v>
      </c>
      <c r="G932" s="23">
        <v>3343.6</v>
      </c>
    </row>
    <row r="933" spans="1:7" ht="15" customHeight="1">
      <c r="A933" s="14" t="s">
        <v>737</v>
      </c>
      <c r="B933" s="13" t="s">
        <v>655</v>
      </c>
      <c r="C933" s="13" t="s">
        <v>627</v>
      </c>
      <c r="D933" s="13" t="s">
        <v>611</v>
      </c>
      <c r="E933" s="13" t="s">
        <v>89</v>
      </c>
      <c r="F933" s="6" t="s">
        <v>597</v>
      </c>
      <c r="G933" s="23">
        <f t="shared" ref="G933" si="433">G934+G940+G944</f>
        <v>8482</v>
      </c>
    </row>
    <row r="934" spans="1:7" ht="47.25" customHeight="1">
      <c r="A934" s="14" t="s">
        <v>1003</v>
      </c>
      <c r="B934" s="13" t="s">
        <v>655</v>
      </c>
      <c r="C934" s="13" t="s">
        <v>627</v>
      </c>
      <c r="D934" s="13" t="s">
        <v>611</v>
      </c>
      <c r="E934" s="13" t="s">
        <v>536</v>
      </c>
      <c r="F934" s="6" t="s">
        <v>597</v>
      </c>
      <c r="G934" s="23">
        <f t="shared" ref="G934" si="434">G935+G937</f>
        <v>3282.7</v>
      </c>
    </row>
    <row r="935" spans="1:7" ht="36.75" customHeight="1">
      <c r="A935" s="14" t="s">
        <v>714</v>
      </c>
      <c r="B935" s="13" t="s">
        <v>655</v>
      </c>
      <c r="C935" s="13" t="s">
        <v>627</v>
      </c>
      <c r="D935" s="13" t="s">
        <v>611</v>
      </c>
      <c r="E935" s="13" t="s">
        <v>536</v>
      </c>
      <c r="F935" s="13" t="s">
        <v>602</v>
      </c>
      <c r="G935" s="23">
        <f t="shared" ref="G935" si="435">G936</f>
        <v>1510.3</v>
      </c>
    </row>
    <row r="936" spans="1:7" ht="33.75" customHeight="1">
      <c r="A936" s="14" t="s">
        <v>715</v>
      </c>
      <c r="B936" s="13" t="s">
        <v>655</v>
      </c>
      <c r="C936" s="13" t="s">
        <v>627</v>
      </c>
      <c r="D936" s="13" t="s">
        <v>611</v>
      </c>
      <c r="E936" s="13" t="s">
        <v>536</v>
      </c>
      <c r="F936" s="13" t="s">
        <v>603</v>
      </c>
      <c r="G936" s="23">
        <v>1510.3</v>
      </c>
    </row>
    <row r="937" spans="1:7" ht="30" customHeight="1">
      <c r="A937" s="14" t="s">
        <v>63</v>
      </c>
      <c r="B937" s="13" t="s">
        <v>655</v>
      </c>
      <c r="C937" s="13" t="s">
        <v>627</v>
      </c>
      <c r="D937" s="13" t="s">
        <v>611</v>
      </c>
      <c r="E937" s="13" t="s">
        <v>536</v>
      </c>
      <c r="F937" s="13" t="s">
        <v>618</v>
      </c>
      <c r="G937" s="23">
        <f t="shared" ref="G937" si="436">G938+G939</f>
        <v>1772.4</v>
      </c>
    </row>
    <row r="938" spans="1:7" ht="15" customHeight="1">
      <c r="A938" s="14" t="s">
        <v>64</v>
      </c>
      <c r="B938" s="13" t="s">
        <v>655</v>
      </c>
      <c r="C938" s="13" t="s">
        <v>627</v>
      </c>
      <c r="D938" s="13" t="s">
        <v>611</v>
      </c>
      <c r="E938" s="13" t="s">
        <v>536</v>
      </c>
      <c r="F938" s="13" t="s">
        <v>619</v>
      </c>
      <c r="G938" s="23">
        <v>513.70000000000005</v>
      </c>
    </row>
    <row r="939" spans="1:7" ht="15" customHeight="1">
      <c r="A939" s="14" t="s">
        <v>116</v>
      </c>
      <c r="B939" s="13" t="s">
        <v>655</v>
      </c>
      <c r="C939" s="13" t="s">
        <v>627</v>
      </c>
      <c r="D939" s="13" t="s">
        <v>611</v>
      </c>
      <c r="E939" s="13" t="s">
        <v>536</v>
      </c>
      <c r="F939" s="13" t="s">
        <v>629</v>
      </c>
      <c r="G939" s="23">
        <v>1258.7</v>
      </c>
    </row>
    <row r="940" spans="1:7" ht="39.75" customHeight="1">
      <c r="A940" s="14" t="s">
        <v>1004</v>
      </c>
      <c r="B940" s="13" t="s">
        <v>655</v>
      </c>
      <c r="C940" s="13" t="s">
        <v>627</v>
      </c>
      <c r="D940" s="13" t="s">
        <v>611</v>
      </c>
      <c r="E940" s="13" t="s">
        <v>537</v>
      </c>
      <c r="F940" s="6" t="s">
        <v>597</v>
      </c>
      <c r="G940" s="23">
        <f t="shared" ref="G940" si="437">G941</f>
        <v>4999.3</v>
      </c>
    </row>
    <row r="941" spans="1:7" ht="30" customHeight="1">
      <c r="A941" s="14" t="s">
        <v>63</v>
      </c>
      <c r="B941" s="13" t="s">
        <v>655</v>
      </c>
      <c r="C941" s="13" t="s">
        <v>627</v>
      </c>
      <c r="D941" s="13" t="s">
        <v>611</v>
      </c>
      <c r="E941" s="13" t="s">
        <v>537</v>
      </c>
      <c r="F941" s="13" t="s">
        <v>618</v>
      </c>
      <c r="G941" s="23">
        <f t="shared" ref="G941" si="438">G942+G943</f>
        <v>4999.3</v>
      </c>
    </row>
    <row r="942" spans="1:7" ht="15" customHeight="1">
      <c r="A942" s="14" t="s">
        <v>64</v>
      </c>
      <c r="B942" s="13" t="s">
        <v>655</v>
      </c>
      <c r="C942" s="13" t="s">
        <v>627</v>
      </c>
      <c r="D942" s="13" t="s">
        <v>611</v>
      </c>
      <c r="E942" s="13" t="s">
        <v>537</v>
      </c>
      <c r="F942" s="13" t="s">
        <v>619</v>
      </c>
      <c r="G942" s="23">
        <v>2372.9</v>
      </c>
    </row>
    <row r="943" spans="1:7" ht="15" customHeight="1">
      <c r="A943" s="14" t="s">
        <v>116</v>
      </c>
      <c r="B943" s="13" t="s">
        <v>655</v>
      </c>
      <c r="C943" s="13" t="s">
        <v>627</v>
      </c>
      <c r="D943" s="13" t="s">
        <v>611</v>
      </c>
      <c r="E943" s="13" t="s">
        <v>537</v>
      </c>
      <c r="F943" s="13" t="s">
        <v>629</v>
      </c>
      <c r="G943" s="23">
        <v>2626.4</v>
      </c>
    </row>
    <row r="944" spans="1:7" ht="46.5" customHeight="1">
      <c r="A944" s="14" t="s">
        <v>1005</v>
      </c>
      <c r="B944" s="13" t="s">
        <v>655</v>
      </c>
      <c r="C944" s="13" t="s">
        <v>627</v>
      </c>
      <c r="D944" s="13" t="s">
        <v>611</v>
      </c>
      <c r="E944" s="13" t="s">
        <v>538</v>
      </c>
      <c r="F944" s="6" t="s">
        <v>597</v>
      </c>
      <c r="G944" s="23">
        <f t="shared" ref="G944:G945" si="439">G945</f>
        <v>200</v>
      </c>
    </row>
    <row r="945" spans="1:7" ht="30" customHeight="1">
      <c r="A945" s="14" t="s">
        <v>63</v>
      </c>
      <c r="B945" s="13" t="s">
        <v>655</v>
      </c>
      <c r="C945" s="13" t="s">
        <v>627</v>
      </c>
      <c r="D945" s="13" t="s">
        <v>611</v>
      </c>
      <c r="E945" s="13" t="s">
        <v>538</v>
      </c>
      <c r="F945" s="13" t="s">
        <v>618</v>
      </c>
      <c r="G945" s="23">
        <f t="shared" si="439"/>
        <v>200</v>
      </c>
    </row>
    <row r="946" spans="1:7" ht="15" customHeight="1">
      <c r="A946" s="14" t="s">
        <v>64</v>
      </c>
      <c r="B946" s="13" t="s">
        <v>655</v>
      </c>
      <c r="C946" s="13" t="s">
        <v>627</v>
      </c>
      <c r="D946" s="13" t="s">
        <v>611</v>
      </c>
      <c r="E946" s="13" t="s">
        <v>538</v>
      </c>
      <c r="F946" s="13" t="s">
        <v>619</v>
      </c>
      <c r="G946" s="23">
        <v>200</v>
      </c>
    </row>
    <row r="947" spans="1:7" ht="20.25" customHeight="1">
      <c r="A947" s="4" t="s">
        <v>656</v>
      </c>
      <c r="B947" s="3" t="s">
        <v>657</v>
      </c>
      <c r="C947" s="4" t="s">
        <v>597</v>
      </c>
      <c r="D947" s="4" t="s">
        <v>597</v>
      </c>
      <c r="E947" s="4" t="s">
        <v>597</v>
      </c>
      <c r="F947" s="4" t="s">
        <v>597</v>
      </c>
      <c r="G947" s="22">
        <f t="shared" ref="G947:G948" si="440">G948</f>
        <v>43419.3</v>
      </c>
    </row>
    <row r="948" spans="1:7" ht="15" customHeight="1">
      <c r="A948" s="7" t="s">
        <v>5</v>
      </c>
      <c r="B948" s="5" t="s">
        <v>657</v>
      </c>
      <c r="C948" s="5" t="s">
        <v>596</v>
      </c>
      <c r="D948" s="7" t="s">
        <v>597</v>
      </c>
      <c r="E948" s="7" t="s">
        <v>597</v>
      </c>
      <c r="F948" s="7" t="s">
        <v>597</v>
      </c>
      <c r="G948" s="23">
        <f t="shared" si="440"/>
        <v>43419.3</v>
      </c>
    </row>
    <row r="949" spans="1:7" ht="15" customHeight="1">
      <c r="A949" s="14" t="s">
        <v>60</v>
      </c>
      <c r="B949" s="13" t="s">
        <v>657</v>
      </c>
      <c r="C949" s="13" t="s">
        <v>596</v>
      </c>
      <c r="D949" s="13" t="s">
        <v>617</v>
      </c>
      <c r="E949" s="5" t="s">
        <v>597</v>
      </c>
      <c r="F949" s="5" t="s">
        <v>597</v>
      </c>
      <c r="G949" s="23">
        <f t="shared" ref="G949" si="441">G950+G958+G962</f>
        <v>43419.3</v>
      </c>
    </row>
    <row r="950" spans="1:7" ht="45" customHeight="1">
      <c r="A950" s="14" t="s">
        <v>7</v>
      </c>
      <c r="B950" s="13" t="s">
        <v>657</v>
      </c>
      <c r="C950" s="13" t="s">
        <v>596</v>
      </c>
      <c r="D950" s="13" t="s">
        <v>617</v>
      </c>
      <c r="E950" s="13" t="s">
        <v>8</v>
      </c>
      <c r="F950" s="6" t="s">
        <v>597</v>
      </c>
      <c r="G950" s="23">
        <f t="shared" ref="G950" si="442">G951</f>
        <v>6602.8</v>
      </c>
    </row>
    <row r="951" spans="1:7" ht="15" customHeight="1">
      <c r="A951" s="14" t="s">
        <v>12</v>
      </c>
      <c r="B951" s="13" t="s">
        <v>657</v>
      </c>
      <c r="C951" s="13" t="s">
        <v>596</v>
      </c>
      <c r="D951" s="13" t="s">
        <v>617</v>
      </c>
      <c r="E951" s="13" t="s">
        <v>13</v>
      </c>
      <c r="F951" s="6" t="s">
        <v>597</v>
      </c>
      <c r="G951" s="23">
        <f t="shared" ref="G951" si="443">G952+G954+G956</f>
        <v>6602.8</v>
      </c>
    </row>
    <row r="952" spans="1:7" ht="60" customHeight="1">
      <c r="A952" s="14" t="s">
        <v>712</v>
      </c>
      <c r="B952" s="13" t="s">
        <v>657</v>
      </c>
      <c r="C952" s="13" t="s">
        <v>596</v>
      </c>
      <c r="D952" s="13" t="s">
        <v>617</v>
      </c>
      <c r="E952" s="13" t="s">
        <v>13</v>
      </c>
      <c r="F952" s="13" t="s">
        <v>599</v>
      </c>
      <c r="G952" s="23">
        <f t="shared" ref="G952" si="444">G953</f>
        <v>6202.7</v>
      </c>
    </row>
    <row r="953" spans="1:7" ht="30" customHeight="1">
      <c r="A953" s="14" t="s">
        <v>713</v>
      </c>
      <c r="B953" s="13" t="s">
        <v>657</v>
      </c>
      <c r="C953" s="13" t="s">
        <v>596</v>
      </c>
      <c r="D953" s="13" t="s">
        <v>617</v>
      </c>
      <c r="E953" s="13" t="s">
        <v>13</v>
      </c>
      <c r="F953" s="13" t="s">
        <v>600</v>
      </c>
      <c r="G953" s="23">
        <v>6202.7</v>
      </c>
    </row>
    <row r="954" spans="1:7" ht="30" customHeight="1">
      <c r="A954" s="14" t="s">
        <v>714</v>
      </c>
      <c r="B954" s="13" t="s">
        <v>657</v>
      </c>
      <c r="C954" s="13" t="s">
        <v>596</v>
      </c>
      <c r="D954" s="13" t="s">
        <v>617</v>
      </c>
      <c r="E954" s="13" t="s">
        <v>13</v>
      </c>
      <c r="F954" s="13" t="s">
        <v>602</v>
      </c>
      <c r="G954" s="23">
        <f t="shared" ref="G954" si="445">G955</f>
        <v>400</v>
      </c>
    </row>
    <row r="955" spans="1:7" ht="30" customHeight="1">
      <c r="A955" s="14" t="s">
        <v>715</v>
      </c>
      <c r="B955" s="13" t="s">
        <v>657</v>
      </c>
      <c r="C955" s="13" t="s">
        <v>596</v>
      </c>
      <c r="D955" s="13" t="s">
        <v>617</v>
      </c>
      <c r="E955" s="13" t="s">
        <v>13</v>
      </c>
      <c r="F955" s="13" t="s">
        <v>603</v>
      </c>
      <c r="G955" s="23">
        <v>400</v>
      </c>
    </row>
    <row r="956" spans="1:7" ht="15" customHeight="1">
      <c r="A956" s="14" t="s">
        <v>14</v>
      </c>
      <c r="B956" s="13" t="s">
        <v>657</v>
      </c>
      <c r="C956" s="13" t="s">
        <v>596</v>
      </c>
      <c r="D956" s="13" t="s">
        <v>617</v>
      </c>
      <c r="E956" s="13" t="s">
        <v>13</v>
      </c>
      <c r="F956" s="13" t="s">
        <v>604</v>
      </c>
      <c r="G956" s="23">
        <f t="shared" ref="G956" si="446">G957</f>
        <v>0.1</v>
      </c>
    </row>
    <row r="957" spans="1:7" ht="15" customHeight="1">
      <c r="A957" s="14" t="s">
        <v>15</v>
      </c>
      <c r="B957" s="13" t="s">
        <v>657</v>
      </c>
      <c r="C957" s="13" t="s">
        <v>596</v>
      </c>
      <c r="D957" s="13" t="s">
        <v>617</v>
      </c>
      <c r="E957" s="13" t="s">
        <v>13</v>
      </c>
      <c r="F957" s="13" t="s">
        <v>605</v>
      </c>
      <c r="G957" s="23">
        <v>0.1</v>
      </c>
    </row>
    <row r="958" spans="1:7" ht="30" customHeight="1">
      <c r="A958" s="14" t="s">
        <v>74</v>
      </c>
      <c r="B958" s="13" t="s">
        <v>657</v>
      </c>
      <c r="C958" s="13" t="s">
        <v>596</v>
      </c>
      <c r="D958" s="13" t="s">
        <v>617</v>
      </c>
      <c r="E958" s="13" t="s">
        <v>75</v>
      </c>
      <c r="F958" s="6" t="s">
        <v>597</v>
      </c>
      <c r="G958" s="23">
        <f t="shared" ref="G958:G960" si="447">G959</f>
        <v>309</v>
      </c>
    </row>
    <row r="959" spans="1:7" ht="15" customHeight="1">
      <c r="A959" s="14" t="s">
        <v>76</v>
      </c>
      <c r="B959" s="13" t="s">
        <v>657</v>
      </c>
      <c r="C959" s="13" t="s">
        <v>596</v>
      </c>
      <c r="D959" s="13" t="s">
        <v>617</v>
      </c>
      <c r="E959" s="13" t="s">
        <v>77</v>
      </c>
      <c r="F959" s="6" t="s">
        <v>597</v>
      </c>
      <c r="G959" s="23">
        <f t="shared" si="447"/>
        <v>309</v>
      </c>
    </row>
    <row r="960" spans="1:7" ht="15" customHeight="1">
      <c r="A960" s="14" t="s">
        <v>14</v>
      </c>
      <c r="B960" s="13" t="s">
        <v>657</v>
      </c>
      <c r="C960" s="13" t="s">
        <v>596</v>
      </c>
      <c r="D960" s="13" t="s">
        <v>617</v>
      </c>
      <c r="E960" s="13" t="s">
        <v>77</v>
      </c>
      <c r="F960" s="13" t="s">
        <v>604</v>
      </c>
      <c r="G960" s="23">
        <f t="shared" si="447"/>
        <v>309</v>
      </c>
    </row>
    <row r="961" spans="1:7" ht="15" customHeight="1">
      <c r="A961" s="14" t="s">
        <v>55</v>
      </c>
      <c r="B961" s="13" t="s">
        <v>657</v>
      </c>
      <c r="C961" s="13" t="s">
        <v>596</v>
      </c>
      <c r="D961" s="13" t="s">
        <v>617</v>
      </c>
      <c r="E961" s="13" t="s">
        <v>77</v>
      </c>
      <c r="F961" s="13" t="s">
        <v>615</v>
      </c>
      <c r="G961" s="23">
        <v>309</v>
      </c>
    </row>
    <row r="962" spans="1:7" ht="27.95" customHeight="1">
      <c r="A962" s="14" t="s">
        <v>84</v>
      </c>
      <c r="B962" s="13" t="s">
        <v>657</v>
      </c>
      <c r="C962" s="13" t="s">
        <v>596</v>
      </c>
      <c r="D962" s="13" t="s">
        <v>617</v>
      </c>
      <c r="E962" s="13" t="s">
        <v>85</v>
      </c>
      <c r="F962" s="6" t="s">
        <v>597</v>
      </c>
      <c r="G962" s="23">
        <f t="shared" ref="G962" si="448">G963</f>
        <v>36507.5</v>
      </c>
    </row>
    <row r="963" spans="1:7" ht="15" customHeight="1">
      <c r="A963" s="14" t="s">
        <v>79</v>
      </c>
      <c r="B963" s="13" t="s">
        <v>657</v>
      </c>
      <c r="C963" s="13" t="s">
        <v>596</v>
      </c>
      <c r="D963" s="13" t="s">
        <v>617</v>
      </c>
      <c r="E963" s="13" t="s">
        <v>86</v>
      </c>
      <c r="F963" s="6" t="s">
        <v>597</v>
      </c>
      <c r="G963" s="23">
        <f t="shared" ref="G963" si="449">G964+G966+G968</f>
        <v>36507.5</v>
      </c>
    </row>
    <row r="964" spans="1:7" ht="61.5" customHeight="1">
      <c r="A964" s="14" t="s">
        <v>712</v>
      </c>
      <c r="B964" s="13" t="s">
        <v>657</v>
      </c>
      <c r="C964" s="13" t="s">
        <v>596</v>
      </c>
      <c r="D964" s="13" t="s">
        <v>617</v>
      </c>
      <c r="E964" s="13" t="s">
        <v>86</v>
      </c>
      <c r="F964" s="13" t="s">
        <v>599</v>
      </c>
      <c r="G964" s="23">
        <f t="shared" ref="G964" si="450">G965</f>
        <v>27497</v>
      </c>
    </row>
    <row r="965" spans="1:7" ht="15" customHeight="1">
      <c r="A965" s="14" t="s">
        <v>68</v>
      </c>
      <c r="B965" s="13" t="s">
        <v>657</v>
      </c>
      <c r="C965" s="13" t="s">
        <v>596</v>
      </c>
      <c r="D965" s="13" t="s">
        <v>617</v>
      </c>
      <c r="E965" s="13" t="s">
        <v>86</v>
      </c>
      <c r="F965" s="13" t="s">
        <v>620</v>
      </c>
      <c r="G965" s="23">
        <v>27497</v>
      </c>
    </row>
    <row r="966" spans="1:7" ht="30" customHeight="1">
      <c r="A966" s="14" t="s">
        <v>714</v>
      </c>
      <c r="B966" s="13" t="s">
        <v>657</v>
      </c>
      <c r="C966" s="13" t="s">
        <v>596</v>
      </c>
      <c r="D966" s="13" t="s">
        <v>617</v>
      </c>
      <c r="E966" s="13" t="s">
        <v>86</v>
      </c>
      <c r="F966" s="13" t="s">
        <v>602</v>
      </c>
      <c r="G966" s="23">
        <f t="shared" ref="G966" si="451">G967</f>
        <v>7610.5</v>
      </c>
    </row>
    <row r="967" spans="1:7" ht="30" customHeight="1">
      <c r="A967" s="14" t="s">
        <v>715</v>
      </c>
      <c r="B967" s="13" t="s">
        <v>657</v>
      </c>
      <c r="C967" s="13" t="s">
        <v>596</v>
      </c>
      <c r="D967" s="13" t="s">
        <v>617</v>
      </c>
      <c r="E967" s="13" t="s">
        <v>86</v>
      </c>
      <c r="F967" s="13" t="s">
        <v>603</v>
      </c>
      <c r="G967" s="23">
        <v>7610.5</v>
      </c>
    </row>
    <row r="968" spans="1:7" ht="15" customHeight="1">
      <c r="A968" s="14" t="s">
        <v>14</v>
      </c>
      <c r="B968" s="13" t="s">
        <v>657</v>
      </c>
      <c r="C968" s="13" t="s">
        <v>596</v>
      </c>
      <c r="D968" s="13" t="s">
        <v>617</v>
      </c>
      <c r="E968" s="13" t="s">
        <v>86</v>
      </c>
      <c r="F968" s="13" t="s">
        <v>604</v>
      </c>
      <c r="G968" s="23">
        <f t="shared" ref="G968" si="452">G969</f>
        <v>1400</v>
      </c>
    </row>
    <row r="969" spans="1:7" ht="15" customHeight="1">
      <c r="A969" s="14" t="s">
        <v>15</v>
      </c>
      <c r="B969" s="13" t="s">
        <v>657</v>
      </c>
      <c r="C969" s="13" t="s">
        <v>596</v>
      </c>
      <c r="D969" s="13" t="s">
        <v>617</v>
      </c>
      <c r="E969" s="13" t="s">
        <v>86</v>
      </c>
      <c r="F969" s="13" t="s">
        <v>605</v>
      </c>
      <c r="G969" s="23">
        <v>1400</v>
      </c>
    </row>
    <row r="970" spans="1:7" ht="34.5" customHeight="1">
      <c r="A970" s="4" t="s">
        <v>707</v>
      </c>
      <c r="B970" s="3" t="s">
        <v>658</v>
      </c>
      <c r="C970" s="4" t="s">
        <v>597</v>
      </c>
      <c r="D970" s="4" t="s">
        <v>597</v>
      </c>
      <c r="E970" s="4" t="s">
        <v>597</v>
      </c>
      <c r="F970" s="4" t="s">
        <v>597</v>
      </c>
      <c r="G970" s="22">
        <f t="shared" ref="G970" si="453">G971+G981+G1003+G1018</f>
        <v>442469.69999999995</v>
      </c>
    </row>
    <row r="971" spans="1:7" ht="15" customHeight="1">
      <c r="A971" s="7" t="s">
        <v>5</v>
      </c>
      <c r="B971" s="5" t="s">
        <v>658</v>
      </c>
      <c r="C971" s="5" t="s">
        <v>596</v>
      </c>
      <c r="D971" s="7" t="s">
        <v>597</v>
      </c>
      <c r="E971" s="7" t="s">
        <v>597</v>
      </c>
      <c r="F971" s="7" t="s">
        <v>597</v>
      </c>
      <c r="G971" s="23">
        <f t="shared" ref="G971" si="454">G972</f>
        <v>1433.8</v>
      </c>
    </row>
    <row r="972" spans="1:7" ht="15" customHeight="1">
      <c r="A972" s="14" t="s">
        <v>60</v>
      </c>
      <c r="B972" s="13" t="s">
        <v>658</v>
      </c>
      <c r="C972" s="13" t="s">
        <v>596</v>
      </c>
      <c r="D972" s="13" t="s">
        <v>617</v>
      </c>
      <c r="E972" s="5" t="s">
        <v>597</v>
      </c>
      <c r="F972" s="5" t="s">
        <v>597</v>
      </c>
      <c r="G972" s="23">
        <f t="shared" ref="G972" si="455">G973+G977</f>
        <v>1433.8</v>
      </c>
    </row>
    <row r="973" spans="1:7" ht="15" customHeight="1">
      <c r="A973" s="14" t="s">
        <v>56</v>
      </c>
      <c r="B973" s="13" t="s">
        <v>658</v>
      </c>
      <c r="C973" s="13" t="s">
        <v>596</v>
      </c>
      <c r="D973" s="13" t="s">
        <v>617</v>
      </c>
      <c r="E973" s="13" t="s">
        <v>57</v>
      </c>
      <c r="F973" s="6" t="s">
        <v>597</v>
      </c>
      <c r="G973" s="23">
        <f t="shared" ref="G973:G975" si="456">G974</f>
        <v>1008</v>
      </c>
    </row>
    <row r="974" spans="1:7" ht="30" customHeight="1">
      <c r="A974" s="14" t="s">
        <v>58</v>
      </c>
      <c r="B974" s="13" t="s">
        <v>658</v>
      </c>
      <c r="C974" s="13" t="s">
        <v>596</v>
      </c>
      <c r="D974" s="13" t="s">
        <v>617</v>
      </c>
      <c r="E974" s="13" t="s">
        <v>59</v>
      </c>
      <c r="F974" s="6" t="s">
        <v>597</v>
      </c>
      <c r="G974" s="23">
        <f t="shared" si="456"/>
        <v>1008</v>
      </c>
    </row>
    <row r="975" spans="1:7" ht="30" customHeight="1">
      <c r="A975" s="14" t="s">
        <v>63</v>
      </c>
      <c r="B975" s="13" t="s">
        <v>658</v>
      </c>
      <c r="C975" s="13" t="s">
        <v>596</v>
      </c>
      <c r="D975" s="13" t="s">
        <v>617</v>
      </c>
      <c r="E975" s="13" t="s">
        <v>59</v>
      </c>
      <c r="F975" s="13" t="s">
        <v>618</v>
      </c>
      <c r="G975" s="23">
        <f t="shared" si="456"/>
        <v>1008</v>
      </c>
    </row>
    <row r="976" spans="1:7" ht="15" customHeight="1">
      <c r="A976" s="14" t="s">
        <v>64</v>
      </c>
      <c r="B976" s="13" t="s">
        <v>658</v>
      </c>
      <c r="C976" s="13" t="s">
        <v>596</v>
      </c>
      <c r="D976" s="13" t="s">
        <v>617</v>
      </c>
      <c r="E976" s="13" t="s">
        <v>59</v>
      </c>
      <c r="F976" s="13" t="s">
        <v>619</v>
      </c>
      <c r="G976" s="23">
        <v>1008</v>
      </c>
    </row>
    <row r="977" spans="1:7" ht="34.5" customHeight="1">
      <c r="A977" s="14" t="s">
        <v>74</v>
      </c>
      <c r="B977" s="13" t="s">
        <v>658</v>
      </c>
      <c r="C977" s="13" t="s">
        <v>596</v>
      </c>
      <c r="D977" s="13" t="s">
        <v>617</v>
      </c>
      <c r="E977" s="13" t="s">
        <v>75</v>
      </c>
      <c r="F977" s="6" t="s">
        <v>597</v>
      </c>
      <c r="G977" s="23">
        <f t="shared" ref="G977:G979" si="457">G978</f>
        <v>425.8</v>
      </c>
    </row>
    <row r="978" spans="1:7" ht="15" customHeight="1">
      <c r="A978" s="14" t="s">
        <v>76</v>
      </c>
      <c r="B978" s="13" t="s">
        <v>658</v>
      </c>
      <c r="C978" s="13" t="s">
        <v>596</v>
      </c>
      <c r="D978" s="13" t="s">
        <v>617</v>
      </c>
      <c r="E978" s="13" t="s">
        <v>77</v>
      </c>
      <c r="F978" s="6" t="s">
        <v>597</v>
      </c>
      <c r="G978" s="23">
        <f t="shared" si="457"/>
        <v>425.8</v>
      </c>
    </row>
    <row r="979" spans="1:7" ht="33.75" customHeight="1">
      <c r="A979" s="14" t="s">
        <v>714</v>
      </c>
      <c r="B979" s="13" t="s">
        <v>658</v>
      </c>
      <c r="C979" s="13" t="s">
        <v>596</v>
      </c>
      <c r="D979" s="13" t="s">
        <v>617</v>
      </c>
      <c r="E979" s="13" t="s">
        <v>77</v>
      </c>
      <c r="F979" s="13" t="s">
        <v>602</v>
      </c>
      <c r="G979" s="23">
        <f t="shared" si="457"/>
        <v>425.8</v>
      </c>
    </row>
    <row r="980" spans="1:7" ht="30.75" customHeight="1">
      <c r="A980" s="14" t="s">
        <v>715</v>
      </c>
      <c r="B980" s="13" t="s">
        <v>658</v>
      </c>
      <c r="C980" s="13" t="s">
        <v>596</v>
      </c>
      <c r="D980" s="13" t="s">
        <v>617</v>
      </c>
      <c r="E980" s="13" t="s">
        <v>77</v>
      </c>
      <c r="F980" s="13" t="s">
        <v>603</v>
      </c>
      <c r="G980" s="23">
        <v>425.8</v>
      </c>
    </row>
    <row r="981" spans="1:7" ht="15" customHeight="1">
      <c r="A981" s="7" t="s">
        <v>299</v>
      </c>
      <c r="B981" s="5" t="s">
        <v>658</v>
      </c>
      <c r="C981" s="5" t="s">
        <v>614</v>
      </c>
      <c r="D981" s="7" t="s">
        <v>597</v>
      </c>
      <c r="E981" s="7" t="s">
        <v>597</v>
      </c>
      <c r="F981" s="7" t="s">
        <v>597</v>
      </c>
      <c r="G981" s="23">
        <f t="shared" ref="G981" si="458">G982+G987+G992++G997</f>
        <v>272141.69999999995</v>
      </c>
    </row>
    <row r="982" spans="1:7" ht="15" customHeight="1">
      <c r="A982" s="14" t="s">
        <v>308</v>
      </c>
      <c r="B982" s="13" t="s">
        <v>658</v>
      </c>
      <c r="C982" s="13" t="s">
        <v>614</v>
      </c>
      <c r="D982" s="13" t="s">
        <v>598</v>
      </c>
      <c r="E982" s="5" t="s">
        <v>597</v>
      </c>
      <c r="F982" s="5" t="s">
        <v>597</v>
      </c>
      <c r="G982" s="23">
        <f t="shared" ref="G982:G985" si="459">G983</f>
        <v>193249.3</v>
      </c>
    </row>
    <row r="983" spans="1:7" ht="15" customHeight="1">
      <c r="A983" s="14" t="s">
        <v>315</v>
      </c>
      <c r="B983" s="13" t="s">
        <v>658</v>
      </c>
      <c r="C983" s="13" t="s">
        <v>614</v>
      </c>
      <c r="D983" s="13" t="s">
        <v>598</v>
      </c>
      <c r="E983" s="13" t="s">
        <v>316</v>
      </c>
      <c r="F983" s="6" t="s">
        <v>597</v>
      </c>
      <c r="G983" s="23">
        <f t="shared" si="459"/>
        <v>193249.3</v>
      </c>
    </row>
    <row r="984" spans="1:7" ht="15" customHeight="1">
      <c r="A984" s="14" t="s">
        <v>79</v>
      </c>
      <c r="B984" s="13" t="s">
        <v>658</v>
      </c>
      <c r="C984" s="13" t="s">
        <v>614</v>
      </c>
      <c r="D984" s="13" t="s">
        <v>598</v>
      </c>
      <c r="E984" s="13" t="s">
        <v>317</v>
      </c>
      <c r="F984" s="6" t="s">
        <v>597</v>
      </c>
      <c r="G984" s="23">
        <f t="shared" si="459"/>
        <v>193249.3</v>
      </c>
    </row>
    <row r="985" spans="1:7" ht="30" customHeight="1">
      <c r="A985" s="14" t="s">
        <v>63</v>
      </c>
      <c r="B985" s="13" t="s">
        <v>658</v>
      </c>
      <c r="C985" s="13" t="s">
        <v>614</v>
      </c>
      <c r="D985" s="13" t="s">
        <v>598</v>
      </c>
      <c r="E985" s="13" t="s">
        <v>317</v>
      </c>
      <c r="F985" s="13" t="s">
        <v>618</v>
      </c>
      <c r="G985" s="23">
        <f t="shared" si="459"/>
        <v>193249.3</v>
      </c>
    </row>
    <row r="986" spans="1:7" ht="15" customHeight="1">
      <c r="A986" s="14" t="s">
        <v>64</v>
      </c>
      <c r="B986" s="13" t="s">
        <v>658</v>
      </c>
      <c r="C986" s="13" t="s">
        <v>614</v>
      </c>
      <c r="D986" s="13" t="s">
        <v>598</v>
      </c>
      <c r="E986" s="13" t="s">
        <v>317</v>
      </c>
      <c r="F986" s="13" t="s">
        <v>619</v>
      </c>
      <c r="G986" s="23">
        <v>193249.3</v>
      </c>
    </row>
    <row r="987" spans="1:7" ht="15" customHeight="1">
      <c r="A987" s="14" t="s">
        <v>335</v>
      </c>
      <c r="B987" s="13" t="s">
        <v>658</v>
      </c>
      <c r="C987" s="13" t="s">
        <v>614</v>
      </c>
      <c r="D987" s="13" t="s">
        <v>606</v>
      </c>
      <c r="E987" s="5" t="s">
        <v>597</v>
      </c>
      <c r="F987" s="5" t="s">
        <v>597</v>
      </c>
      <c r="G987" s="23">
        <f t="shared" ref="G987:G990" si="460">G988</f>
        <v>27595.9</v>
      </c>
    </row>
    <row r="988" spans="1:7" ht="15" customHeight="1">
      <c r="A988" s="14" t="s">
        <v>336</v>
      </c>
      <c r="B988" s="13" t="s">
        <v>658</v>
      </c>
      <c r="C988" s="13" t="s">
        <v>614</v>
      </c>
      <c r="D988" s="13" t="s">
        <v>606</v>
      </c>
      <c r="E988" s="13" t="s">
        <v>337</v>
      </c>
      <c r="F988" s="6" t="s">
        <v>597</v>
      </c>
      <c r="G988" s="23">
        <f t="shared" si="460"/>
        <v>27595.9</v>
      </c>
    </row>
    <row r="989" spans="1:7" ht="15" customHeight="1">
      <c r="A989" s="14" t="s">
        <v>79</v>
      </c>
      <c r="B989" s="13" t="s">
        <v>658</v>
      </c>
      <c r="C989" s="13" t="s">
        <v>614</v>
      </c>
      <c r="D989" s="13" t="s">
        <v>606</v>
      </c>
      <c r="E989" s="13" t="s">
        <v>338</v>
      </c>
      <c r="F989" s="6" t="s">
        <v>597</v>
      </c>
      <c r="G989" s="23">
        <f t="shared" si="460"/>
        <v>27595.9</v>
      </c>
    </row>
    <row r="990" spans="1:7" ht="30" customHeight="1">
      <c r="A990" s="14" t="s">
        <v>63</v>
      </c>
      <c r="B990" s="13" t="s">
        <v>658</v>
      </c>
      <c r="C990" s="13" t="s">
        <v>614</v>
      </c>
      <c r="D990" s="13" t="s">
        <v>606</v>
      </c>
      <c r="E990" s="13" t="s">
        <v>338</v>
      </c>
      <c r="F990" s="13" t="s">
        <v>618</v>
      </c>
      <c r="G990" s="23">
        <f t="shared" si="460"/>
        <v>27595.9</v>
      </c>
    </row>
    <row r="991" spans="1:7" ht="15" customHeight="1">
      <c r="A991" s="14" t="s">
        <v>64</v>
      </c>
      <c r="B991" s="13" t="s">
        <v>658</v>
      </c>
      <c r="C991" s="13" t="s">
        <v>614</v>
      </c>
      <c r="D991" s="13" t="s">
        <v>606</v>
      </c>
      <c r="E991" s="13" t="s">
        <v>338</v>
      </c>
      <c r="F991" s="13" t="s">
        <v>619</v>
      </c>
      <c r="G991" s="23">
        <v>27595.9</v>
      </c>
    </row>
    <row r="992" spans="1:7" ht="15" customHeight="1">
      <c r="A992" s="14" t="s">
        <v>344</v>
      </c>
      <c r="B992" s="13" t="s">
        <v>658</v>
      </c>
      <c r="C992" s="13" t="s">
        <v>614</v>
      </c>
      <c r="D992" s="13" t="s">
        <v>614</v>
      </c>
      <c r="E992" s="5" t="s">
        <v>597</v>
      </c>
      <c r="F992" s="5" t="s">
        <v>597</v>
      </c>
      <c r="G992" s="23">
        <f t="shared" ref="G992:G995" si="461">G993</f>
        <v>7675.5</v>
      </c>
    </row>
    <row r="993" spans="1:7" ht="15" customHeight="1">
      <c r="A993" s="14" t="s">
        <v>737</v>
      </c>
      <c r="B993" s="13" t="s">
        <v>658</v>
      </c>
      <c r="C993" s="13" t="s">
        <v>614</v>
      </c>
      <c r="D993" s="13" t="s">
        <v>614</v>
      </c>
      <c r="E993" s="13" t="s">
        <v>89</v>
      </c>
      <c r="F993" s="6" t="s">
        <v>597</v>
      </c>
      <c r="G993" s="23">
        <f t="shared" si="461"/>
        <v>7675.5</v>
      </c>
    </row>
    <row r="994" spans="1:7" ht="31.5" customHeight="1">
      <c r="A994" s="14" t="s">
        <v>867</v>
      </c>
      <c r="B994" s="13" t="s">
        <v>658</v>
      </c>
      <c r="C994" s="13" t="s">
        <v>614</v>
      </c>
      <c r="D994" s="13" t="s">
        <v>614</v>
      </c>
      <c r="E994" s="13" t="s">
        <v>868</v>
      </c>
      <c r="F994" s="6" t="s">
        <v>597</v>
      </c>
      <c r="G994" s="23">
        <f t="shared" si="461"/>
        <v>7675.5</v>
      </c>
    </row>
    <row r="995" spans="1:7" ht="30" customHeight="1">
      <c r="A995" s="14" t="s">
        <v>63</v>
      </c>
      <c r="B995" s="13" t="s">
        <v>658</v>
      </c>
      <c r="C995" s="13" t="s">
        <v>614</v>
      </c>
      <c r="D995" s="13" t="s">
        <v>614</v>
      </c>
      <c r="E995" s="13" t="s">
        <v>868</v>
      </c>
      <c r="F995" s="13" t="s">
        <v>618</v>
      </c>
      <c r="G995" s="23">
        <f t="shared" si="461"/>
        <v>7675.5</v>
      </c>
    </row>
    <row r="996" spans="1:7" ht="15" customHeight="1">
      <c r="A996" s="14" t="s">
        <v>64</v>
      </c>
      <c r="B996" s="13" t="s">
        <v>658</v>
      </c>
      <c r="C996" s="13" t="s">
        <v>614</v>
      </c>
      <c r="D996" s="13" t="s">
        <v>614</v>
      </c>
      <c r="E996" s="13" t="s">
        <v>868</v>
      </c>
      <c r="F996" s="13" t="s">
        <v>619</v>
      </c>
      <c r="G996" s="23">
        <v>7675.5</v>
      </c>
    </row>
    <row r="997" spans="1:7" ht="15" customHeight="1">
      <c r="A997" s="14" t="s">
        <v>347</v>
      </c>
      <c r="B997" s="13" t="s">
        <v>658</v>
      </c>
      <c r="C997" s="13" t="s">
        <v>614</v>
      </c>
      <c r="D997" s="13" t="s">
        <v>625</v>
      </c>
      <c r="E997" s="5" t="s">
        <v>597</v>
      </c>
      <c r="F997" s="5" t="s">
        <v>597</v>
      </c>
      <c r="G997" s="23">
        <f t="shared" ref="G997:G999" si="462">G998</f>
        <v>43621</v>
      </c>
    </row>
    <row r="998" spans="1:7" ht="15" customHeight="1">
      <c r="A998" s="14" t="s">
        <v>737</v>
      </c>
      <c r="B998" s="13" t="s">
        <v>658</v>
      </c>
      <c r="C998" s="13" t="s">
        <v>614</v>
      </c>
      <c r="D998" s="13" t="s">
        <v>625</v>
      </c>
      <c r="E998" s="13" t="s">
        <v>89</v>
      </c>
      <c r="F998" s="6" t="s">
        <v>597</v>
      </c>
      <c r="G998" s="23">
        <f t="shared" si="462"/>
        <v>43621</v>
      </c>
    </row>
    <row r="999" spans="1:7" ht="51.75" customHeight="1">
      <c r="A999" s="14" t="s">
        <v>883</v>
      </c>
      <c r="B999" s="13" t="s">
        <v>658</v>
      </c>
      <c r="C999" s="13" t="s">
        <v>614</v>
      </c>
      <c r="D999" s="13" t="s">
        <v>625</v>
      </c>
      <c r="E999" s="13" t="s">
        <v>884</v>
      </c>
      <c r="F999" s="6" t="s">
        <v>597</v>
      </c>
      <c r="G999" s="23">
        <f t="shared" si="462"/>
        <v>43621</v>
      </c>
    </row>
    <row r="1000" spans="1:7" ht="30" customHeight="1">
      <c r="A1000" s="14" t="s">
        <v>63</v>
      </c>
      <c r="B1000" s="13" t="s">
        <v>658</v>
      </c>
      <c r="C1000" s="13" t="s">
        <v>614</v>
      </c>
      <c r="D1000" s="13" t="s">
        <v>625</v>
      </c>
      <c r="E1000" s="13" t="s">
        <v>884</v>
      </c>
      <c r="F1000" s="13" t="s">
        <v>618</v>
      </c>
      <c r="G1000" s="23">
        <f t="shared" ref="G1000" si="463">G1001+G1002</f>
        <v>43621</v>
      </c>
    </row>
    <row r="1001" spans="1:7" ht="15" customHeight="1">
      <c r="A1001" s="14" t="s">
        <v>64</v>
      </c>
      <c r="B1001" s="13" t="s">
        <v>658</v>
      </c>
      <c r="C1001" s="13" t="s">
        <v>614</v>
      </c>
      <c r="D1001" s="13" t="s">
        <v>625</v>
      </c>
      <c r="E1001" s="13" t="s">
        <v>884</v>
      </c>
      <c r="F1001" s="13" t="s">
        <v>619</v>
      </c>
      <c r="G1001" s="23">
        <v>17218.599999999999</v>
      </c>
    </row>
    <row r="1002" spans="1:7" ht="15" customHeight="1">
      <c r="A1002" s="14" t="s">
        <v>116</v>
      </c>
      <c r="B1002" s="13" t="s">
        <v>658</v>
      </c>
      <c r="C1002" s="13" t="s">
        <v>614</v>
      </c>
      <c r="D1002" s="13" t="s">
        <v>625</v>
      </c>
      <c r="E1002" s="13" t="s">
        <v>884</v>
      </c>
      <c r="F1002" s="13" t="s">
        <v>629</v>
      </c>
      <c r="G1002" s="23">
        <v>26402.400000000001</v>
      </c>
    </row>
    <row r="1003" spans="1:7" ht="15" customHeight="1">
      <c r="A1003" s="7" t="s">
        <v>432</v>
      </c>
      <c r="B1003" s="5" t="s">
        <v>658</v>
      </c>
      <c r="C1003" s="5" t="s">
        <v>627</v>
      </c>
      <c r="D1003" s="7" t="s">
        <v>597</v>
      </c>
      <c r="E1003" s="7" t="s">
        <v>597</v>
      </c>
      <c r="F1003" s="7" t="s">
        <v>597</v>
      </c>
      <c r="G1003" s="23">
        <f t="shared" ref="G1003" si="464">G1004</f>
        <v>4379</v>
      </c>
    </row>
    <row r="1004" spans="1:7" ht="15" customHeight="1">
      <c r="A1004" s="14" t="s">
        <v>517</v>
      </c>
      <c r="B1004" s="13" t="s">
        <v>658</v>
      </c>
      <c r="C1004" s="13" t="s">
        <v>627</v>
      </c>
      <c r="D1004" s="13" t="s">
        <v>611</v>
      </c>
      <c r="E1004" s="5" t="s">
        <v>597</v>
      </c>
      <c r="F1004" s="5" t="s">
        <v>597</v>
      </c>
      <c r="G1004" s="23">
        <f t="shared" ref="G1004" si="465">G1005+G1009+G1013</f>
        <v>4379</v>
      </c>
    </row>
    <row r="1005" spans="1:7" ht="38.25" customHeight="1">
      <c r="A1005" s="14" t="s">
        <v>850</v>
      </c>
      <c r="B1005" s="13" t="s">
        <v>658</v>
      </c>
      <c r="C1005" s="13" t="s">
        <v>627</v>
      </c>
      <c r="D1005" s="13" t="s">
        <v>611</v>
      </c>
      <c r="E1005" s="13" t="s">
        <v>851</v>
      </c>
      <c r="F1005" s="5" t="s">
        <v>597</v>
      </c>
      <c r="G1005" s="23">
        <f t="shared" ref="G1005" si="466">G1006</f>
        <v>1937</v>
      </c>
    </row>
    <row r="1006" spans="1:7" ht="40.5" customHeight="1">
      <c r="A1006" s="14" t="s">
        <v>63</v>
      </c>
      <c r="B1006" s="13" t="s">
        <v>658</v>
      </c>
      <c r="C1006" s="13" t="s">
        <v>627</v>
      </c>
      <c r="D1006" s="13" t="s">
        <v>611</v>
      </c>
      <c r="E1006" s="13" t="s">
        <v>851</v>
      </c>
      <c r="F1006" s="13" t="s">
        <v>618</v>
      </c>
      <c r="G1006" s="23">
        <f t="shared" ref="G1006" si="467">G1007+G1008</f>
        <v>1937</v>
      </c>
    </row>
    <row r="1007" spans="1:7" ht="15" customHeight="1">
      <c r="A1007" s="14" t="s">
        <v>64</v>
      </c>
      <c r="B1007" s="13" t="s">
        <v>658</v>
      </c>
      <c r="C1007" s="13" t="s">
        <v>627</v>
      </c>
      <c r="D1007" s="13" t="s">
        <v>611</v>
      </c>
      <c r="E1007" s="13" t="s">
        <v>851</v>
      </c>
      <c r="F1007" s="13" t="s">
        <v>619</v>
      </c>
      <c r="G1007" s="23">
        <v>1765.8</v>
      </c>
    </row>
    <row r="1008" spans="1:7" ht="15" customHeight="1">
      <c r="A1008" s="14" t="s">
        <v>116</v>
      </c>
      <c r="B1008" s="13" t="s">
        <v>658</v>
      </c>
      <c r="C1008" s="13" t="s">
        <v>627</v>
      </c>
      <c r="D1008" s="13" t="s">
        <v>611</v>
      </c>
      <c r="E1008" s="13" t="s">
        <v>851</v>
      </c>
      <c r="F1008" s="13" t="s">
        <v>629</v>
      </c>
      <c r="G1008" s="23">
        <v>171.2</v>
      </c>
    </row>
    <row r="1009" spans="1:7" ht="30" customHeight="1">
      <c r="A1009" s="14" t="s">
        <v>496</v>
      </c>
      <c r="B1009" s="13" t="s">
        <v>658</v>
      </c>
      <c r="C1009" s="13" t="s">
        <v>627</v>
      </c>
      <c r="D1009" s="13" t="s">
        <v>611</v>
      </c>
      <c r="E1009" s="13" t="s">
        <v>497</v>
      </c>
      <c r="F1009" s="6" t="s">
        <v>597</v>
      </c>
      <c r="G1009" s="23">
        <f t="shared" ref="G1009:G1011" si="468">G1010</f>
        <v>350</v>
      </c>
    </row>
    <row r="1010" spans="1:7" ht="15" customHeight="1">
      <c r="A1010" s="14" t="s">
        <v>498</v>
      </c>
      <c r="B1010" s="13" t="s">
        <v>658</v>
      </c>
      <c r="C1010" s="13" t="s">
        <v>627</v>
      </c>
      <c r="D1010" s="13" t="s">
        <v>611</v>
      </c>
      <c r="E1010" s="13" t="s">
        <v>499</v>
      </c>
      <c r="F1010" s="6" t="s">
        <v>597</v>
      </c>
      <c r="G1010" s="23">
        <f t="shared" si="468"/>
        <v>350</v>
      </c>
    </row>
    <row r="1011" spans="1:7" ht="30" customHeight="1">
      <c r="A1011" s="14" t="s">
        <v>714</v>
      </c>
      <c r="B1011" s="13" t="s">
        <v>658</v>
      </c>
      <c r="C1011" s="13" t="s">
        <v>627</v>
      </c>
      <c r="D1011" s="13" t="s">
        <v>611</v>
      </c>
      <c r="E1011" s="13" t="s">
        <v>499</v>
      </c>
      <c r="F1011" s="13" t="s">
        <v>602</v>
      </c>
      <c r="G1011" s="23">
        <f t="shared" si="468"/>
        <v>350</v>
      </c>
    </row>
    <row r="1012" spans="1:7" ht="37.5" customHeight="1">
      <c r="A1012" s="14" t="s">
        <v>715</v>
      </c>
      <c r="B1012" s="13" t="s">
        <v>658</v>
      </c>
      <c r="C1012" s="13" t="s">
        <v>627</v>
      </c>
      <c r="D1012" s="13" t="s">
        <v>611</v>
      </c>
      <c r="E1012" s="13" t="s">
        <v>499</v>
      </c>
      <c r="F1012" s="13" t="s">
        <v>603</v>
      </c>
      <c r="G1012" s="23">
        <v>350</v>
      </c>
    </row>
    <row r="1013" spans="1:7" ht="15" customHeight="1">
      <c r="A1013" s="14" t="s">
        <v>737</v>
      </c>
      <c r="B1013" s="13" t="s">
        <v>658</v>
      </c>
      <c r="C1013" s="13" t="s">
        <v>627</v>
      </c>
      <c r="D1013" s="13" t="s">
        <v>611</v>
      </c>
      <c r="E1013" s="13" t="s">
        <v>89</v>
      </c>
      <c r="F1013" s="6" t="s">
        <v>597</v>
      </c>
      <c r="G1013" s="23">
        <f t="shared" ref="G1013:G1014" si="469">G1014</f>
        <v>2092</v>
      </c>
    </row>
    <row r="1014" spans="1:7" ht="46.5" customHeight="1">
      <c r="A1014" s="14" t="s">
        <v>1003</v>
      </c>
      <c r="B1014" s="13" t="s">
        <v>658</v>
      </c>
      <c r="C1014" s="13" t="s">
        <v>627</v>
      </c>
      <c r="D1014" s="13" t="s">
        <v>611</v>
      </c>
      <c r="E1014" s="13" t="s">
        <v>536</v>
      </c>
      <c r="F1014" s="6" t="s">
        <v>597</v>
      </c>
      <c r="G1014" s="23">
        <f t="shared" si="469"/>
        <v>2092</v>
      </c>
    </row>
    <row r="1015" spans="1:7" ht="35.25" customHeight="1">
      <c r="A1015" s="14" t="s">
        <v>63</v>
      </c>
      <c r="B1015" s="13" t="s">
        <v>658</v>
      </c>
      <c r="C1015" s="13" t="s">
        <v>627</v>
      </c>
      <c r="D1015" s="13" t="s">
        <v>611</v>
      </c>
      <c r="E1015" s="13" t="s">
        <v>536</v>
      </c>
      <c r="F1015" s="13" t="s">
        <v>618</v>
      </c>
      <c r="G1015" s="23">
        <f t="shared" ref="G1015" si="470">G1016+G1017</f>
        <v>2092</v>
      </c>
    </row>
    <row r="1016" spans="1:7" ht="15" customHeight="1">
      <c r="A1016" s="14" t="s">
        <v>64</v>
      </c>
      <c r="B1016" s="13" t="s">
        <v>658</v>
      </c>
      <c r="C1016" s="13" t="s">
        <v>627</v>
      </c>
      <c r="D1016" s="13" t="s">
        <v>611</v>
      </c>
      <c r="E1016" s="13" t="s">
        <v>536</v>
      </c>
      <c r="F1016" s="13" t="s">
        <v>619</v>
      </c>
      <c r="G1016" s="23">
        <v>1920.8</v>
      </c>
    </row>
    <row r="1017" spans="1:7" ht="15" customHeight="1">
      <c r="A1017" s="14" t="s">
        <v>116</v>
      </c>
      <c r="B1017" s="13" t="s">
        <v>658</v>
      </c>
      <c r="C1017" s="13" t="s">
        <v>627</v>
      </c>
      <c r="D1017" s="13" t="s">
        <v>611</v>
      </c>
      <c r="E1017" s="13" t="s">
        <v>536</v>
      </c>
      <c r="F1017" s="13" t="s">
        <v>629</v>
      </c>
      <c r="G1017" s="23">
        <v>171.2</v>
      </c>
    </row>
    <row r="1018" spans="1:7" ht="15" customHeight="1">
      <c r="A1018" s="7" t="s">
        <v>539</v>
      </c>
      <c r="B1018" s="5" t="s">
        <v>658</v>
      </c>
      <c r="C1018" s="5" t="s">
        <v>616</v>
      </c>
      <c r="D1018" s="7" t="s">
        <v>597</v>
      </c>
      <c r="E1018" s="7" t="s">
        <v>597</v>
      </c>
      <c r="F1018" s="7" t="s">
        <v>597</v>
      </c>
      <c r="G1018" s="23">
        <f>G1019+G1024+G1054</f>
        <v>164515.19999999998</v>
      </c>
    </row>
    <row r="1019" spans="1:7" ht="15" customHeight="1">
      <c r="A1019" s="14" t="s">
        <v>540</v>
      </c>
      <c r="B1019" s="13" t="s">
        <v>658</v>
      </c>
      <c r="C1019" s="13" t="s">
        <v>616</v>
      </c>
      <c r="D1019" s="13" t="s">
        <v>598</v>
      </c>
      <c r="E1019" s="5" t="s">
        <v>597</v>
      </c>
      <c r="F1019" s="5" t="s">
        <v>597</v>
      </c>
      <c r="G1019" s="23">
        <f t="shared" ref="G1019:G1022" si="471">G1020</f>
        <v>5954.9</v>
      </c>
    </row>
    <row r="1020" spans="1:7" ht="30" customHeight="1">
      <c r="A1020" s="14" t="s">
        <v>543</v>
      </c>
      <c r="B1020" s="13" t="s">
        <v>658</v>
      </c>
      <c r="C1020" s="13" t="s">
        <v>616</v>
      </c>
      <c r="D1020" s="13" t="s">
        <v>598</v>
      </c>
      <c r="E1020" s="13" t="s">
        <v>544</v>
      </c>
      <c r="F1020" s="6" t="s">
        <v>597</v>
      </c>
      <c r="G1020" s="23">
        <f t="shared" si="471"/>
        <v>5954.9</v>
      </c>
    </row>
    <row r="1021" spans="1:7" ht="15" customHeight="1">
      <c r="A1021" s="14" t="s">
        <v>545</v>
      </c>
      <c r="B1021" s="13" t="s">
        <v>658</v>
      </c>
      <c r="C1021" s="13" t="s">
        <v>616</v>
      </c>
      <c r="D1021" s="13" t="s">
        <v>598</v>
      </c>
      <c r="E1021" s="13" t="s">
        <v>546</v>
      </c>
      <c r="F1021" s="6" t="s">
        <v>597</v>
      </c>
      <c r="G1021" s="23">
        <f t="shared" si="471"/>
        <v>5954.9</v>
      </c>
    </row>
    <row r="1022" spans="1:7" ht="30" customHeight="1">
      <c r="A1022" s="14" t="s">
        <v>714</v>
      </c>
      <c r="B1022" s="13" t="s">
        <v>658</v>
      </c>
      <c r="C1022" s="13" t="s">
        <v>616</v>
      </c>
      <c r="D1022" s="13" t="s">
        <v>598</v>
      </c>
      <c r="E1022" s="13" t="s">
        <v>546</v>
      </c>
      <c r="F1022" s="13" t="s">
        <v>602</v>
      </c>
      <c r="G1022" s="23">
        <f t="shared" si="471"/>
        <v>5954.9</v>
      </c>
    </row>
    <row r="1023" spans="1:7" ht="30" customHeight="1">
      <c r="A1023" s="14" t="s">
        <v>715</v>
      </c>
      <c r="B1023" s="13" t="s">
        <v>658</v>
      </c>
      <c r="C1023" s="13" t="s">
        <v>616</v>
      </c>
      <c r="D1023" s="13" t="s">
        <v>598</v>
      </c>
      <c r="E1023" s="13" t="s">
        <v>546</v>
      </c>
      <c r="F1023" s="13" t="s">
        <v>603</v>
      </c>
      <c r="G1023" s="23">
        <v>5954.9</v>
      </c>
    </row>
    <row r="1024" spans="1:7" ht="15" customHeight="1">
      <c r="A1024" s="14" t="s">
        <v>547</v>
      </c>
      <c r="B1024" s="13" t="s">
        <v>658</v>
      </c>
      <c r="C1024" s="13" t="s">
        <v>616</v>
      </c>
      <c r="D1024" s="13" t="s">
        <v>601</v>
      </c>
      <c r="E1024" s="5" t="s">
        <v>597</v>
      </c>
      <c r="F1024" s="5" t="s">
        <v>597</v>
      </c>
      <c r="G1024" s="23">
        <f t="shared" ref="G1024" si="472">G1025+G1029+G1034+G1041+G1047</f>
        <v>140872.79999999999</v>
      </c>
    </row>
    <row r="1025" spans="1:7" ht="15" customHeight="1">
      <c r="A1025" s="14" t="s">
        <v>56</v>
      </c>
      <c r="B1025" s="13" t="s">
        <v>658</v>
      </c>
      <c r="C1025" s="13" t="s">
        <v>616</v>
      </c>
      <c r="D1025" s="13" t="s">
        <v>601</v>
      </c>
      <c r="E1025" s="13" t="s">
        <v>57</v>
      </c>
      <c r="F1025" s="6" t="s">
        <v>597</v>
      </c>
      <c r="G1025" s="23">
        <f t="shared" ref="G1025:G1027" si="473">G1026</f>
        <v>961.2</v>
      </c>
    </row>
    <row r="1026" spans="1:7" ht="30" customHeight="1">
      <c r="A1026" s="14" t="s">
        <v>58</v>
      </c>
      <c r="B1026" s="13" t="s">
        <v>658</v>
      </c>
      <c r="C1026" s="13" t="s">
        <v>616</v>
      </c>
      <c r="D1026" s="13" t="s">
        <v>601</v>
      </c>
      <c r="E1026" s="13" t="s">
        <v>59</v>
      </c>
      <c r="F1026" s="6" t="s">
        <v>597</v>
      </c>
      <c r="G1026" s="23">
        <f t="shared" si="473"/>
        <v>961.2</v>
      </c>
    </row>
    <row r="1027" spans="1:7" ht="30" customHeight="1">
      <c r="A1027" s="14" t="s">
        <v>714</v>
      </c>
      <c r="B1027" s="13" t="s">
        <v>658</v>
      </c>
      <c r="C1027" s="13" t="s">
        <v>616</v>
      </c>
      <c r="D1027" s="13" t="s">
        <v>601</v>
      </c>
      <c r="E1027" s="13" t="s">
        <v>59</v>
      </c>
      <c r="F1027" s="13" t="s">
        <v>602</v>
      </c>
      <c r="G1027" s="23">
        <f t="shared" si="473"/>
        <v>961.2</v>
      </c>
    </row>
    <row r="1028" spans="1:7" ht="35.25" customHeight="1">
      <c r="A1028" s="14" t="s">
        <v>715</v>
      </c>
      <c r="B1028" s="13" t="s">
        <v>658</v>
      </c>
      <c r="C1028" s="13" t="s">
        <v>616</v>
      </c>
      <c r="D1028" s="13" t="s">
        <v>601</v>
      </c>
      <c r="E1028" s="13" t="s">
        <v>59</v>
      </c>
      <c r="F1028" s="13" t="s">
        <v>603</v>
      </c>
      <c r="G1028" s="23">
        <v>961.2</v>
      </c>
    </row>
    <row r="1029" spans="1:7" ht="15" customHeight="1">
      <c r="A1029" s="14" t="s">
        <v>548</v>
      </c>
      <c r="B1029" s="13" t="s">
        <v>658</v>
      </c>
      <c r="C1029" s="13" t="s">
        <v>616</v>
      </c>
      <c r="D1029" s="13" t="s">
        <v>601</v>
      </c>
      <c r="E1029" s="13" t="s">
        <v>549</v>
      </c>
      <c r="F1029" s="6" t="s">
        <v>597</v>
      </c>
      <c r="G1029" s="23">
        <f t="shared" ref="G1029:G1030" si="474">G1030</f>
        <v>119734</v>
      </c>
    </row>
    <row r="1030" spans="1:7" ht="15" customHeight="1">
      <c r="A1030" s="14" t="s">
        <v>79</v>
      </c>
      <c r="B1030" s="13" t="s">
        <v>658</v>
      </c>
      <c r="C1030" s="13" t="s">
        <v>616</v>
      </c>
      <c r="D1030" s="13" t="s">
        <v>601</v>
      </c>
      <c r="E1030" s="13" t="s">
        <v>550</v>
      </c>
      <c r="F1030" s="6" t="s">
        <v>597</v>
      </c>
      <c r="G1030" s="23">
        <f t="shared" si="474"/>
        <v>119734</v>
      </c>
    </row>
    <row r="1031" spans="1:7" ht="38.25" customHeight="1">
      <c r="A1031" s="14" t="s">
        <v>63</v>
      </c>
      <c r="B1031" s="13" t="s">
        <v>658</v>
      </c>
      <c r="C1031" s="13" t="s">
        <v>616</v>
      </c>
      <c r="D1031" s="13" t="s">
        <v>601</v>
      </c>
      <c r="E1031" s="13" t="s">
        <v>550</v>
      </c>
      <c r="F1031" s="13" t="s">
        <v>618</v>
      </c>
      <c r="G1031" s="23">
        <f t="shared" ref="G1031" si="475">G1032+G1033</f>
        <v>119734</v>
      </c>
    </row>
    <row r="1032" spans="1:7" ht="15" customHeight="1">
      <c r="A1032" s="14" t="s">
        <v>64</v>
      </c>
      <c r="B1032" s="13" t="s">
        <v>658</v>
      </c>
      <c r="C1032" s="13" t="s">
        <v>616</v>
      </c>
      <c r="D1032" s="13" t="s">
        <v>601</v>
      </c>
      <c r="E1032" s="13" t="s">
        <v>550</v>
      </c>
      <c r="F1032" s="13" t="s">
        <v>619</v>
      </c>
      <c r="G1032" s="23">
        <v>76095.3</v>
      </c>
    </row>
    <row r="1033" spans="1:7" ht="15" customHeight="1">
      <c r="A1033" s="14" t="s">
        <v>116</v>
      </c>
      <c r="B1033" s="13" t="s">
        <v>658</v>
      </c>
      <c r="C1033" s="13" t="s">
        <v>616</v>
      </c>
      <c r="D1033" s="13" t="s">
        <v>601</v>
      </c>
      <c r="E1033" s="13" t="s">
        <v>550</v>
      </c>
      <c r="F1033" s="13" t="s">
        <v>629</v>
      </c>
      <c r="G1033" s="23">
        <v>43638.7</v>
      </c>
    </row>
    <row r="1034" spans="1:7" ht="36" customHeight="1">
      <c r="A1034" s="14" t="s">
        <v>541</v>
      </c>
      <c r="B1034" s="13" t="s">
        <v>658</v>
      </c>
      <c r="C1034" s="13" t="s">
        <v>616</v>
      </c>
      <c r="D1034" s="13" t="s">
        <v>601</v>
      </c>
      <c r="E1034" s="13" t="s">
        <v>542</v>
      </c>
      <c r="F1034" s="6" t="s">
        <v>597</v>
      </c>
      <c r="G1034" s="23">
        <f t="shared" ref="G1034" si="476">G1035+G1038</f>
        <v>7718.2</v>
      </c>
    </row>
    <row r="1035" spans="1:7" ht="51.75" customHeight="1">
      <c r="A1035" s="14" t="s">
        <v>551</v>
      </c>
      <c r="B1035" s="13" t="s">
        <v>658</v>
      </c>
      <c r="C1035" s="13" t="s">
        <v>616</v>
      </c>
      <c r="D1035" s="13" t="s">
        <v>601</v>
      </c>
      <c r="E1035" s="13" t="s">
        <v>552</v>
      </c>
      <c r="F1035" s="6" t="s">
        <v>597</v>
      </c>
      <c r="G1035" s="23">
        <f t="shared" ref="G1035:G1036" si="477">G1036</f>
        <v>237.2</v>
      </c>
    </row>
    <row r="1036" spans="1:7" ht="39" customHeight="1">
      <c r="A1036" s="14" t="s">
        <v>63</v>
      </c>
      <c r="B1036" s="13" t="s">
        <v>658</v>
      </c>
      <c r="C1036" s="13" t="s">
        <v>616</v>
      </c>
      <c r="D1036" s="13" t="s">
        <v>601</v>
      </c>
      <c r="E1036" s="13" t="s">
        <v>552</v>
      </c>
      <c r="F1036" s="13" t="s">
        <v>618</v>
      </c>
      <c r="G1036" s="23">
        <f t="shared" si="477"/>
        <v>237.2</v>
      </c>
    </row>
    <row r="1037" spans="1:7" ht="15" customHeight="1">
      <c r="A1037" s="14" t="s">
        <v>64</v>
      </c>
      <c r="B1037" s="13" t="s">
        <v>658</v>
      </c>
      <c r="C1037" s="13" t="s">
        <v>616</v>
      </c>
      <c r="D1037" s="13" t="s">
        <v>601</v>
      </c>
      <c r="E1037" s="13" t="s">
        <v>552</v>
      </c>
      <c r="F1037" s="13" t="s">
        <v>619</v>
      </c>
      <c r="G1037" s="23">
        <v>237.2</v>
      </c>
    </row>
    <row r="1038" spans="1:7" ht="45.75" customHeight="1">
      <c r="A1038" s="14" t="s">
        <v>1014</v>
      </c>
      <c r="B1038" s="13" t="s">
        <v>658</v>
      </c>
      <c r="C1038" s="13" t="s">
        <v>616</v>
      </c>
      <c r="D1038" s="13" t="s">
        <v>601</v>
      </c>
      <c r="E1038" s="13" t="s">
        <v>1015</v>
      </c>
      <c r="F1038" s="5" t="s">
        <v>597</v>
      </c>
      <c r="G1038" s="23">
        <f t="shared" ref="G1038:G1039" si="478">G1039</f>
        <v>7481</v>
      </c>
    </row>
    <row r="1039" spans="1:7" ht="30" customHeight="1">
      <c r="A1039" s="14" t="s">
        <v>63</v>
      </c>
      <c r="B1039" s="13" t="s">
        <v>658</v>
      </c>
      <c r="C1039" s="13" t="s">
        <v>616</v>
      </c>
      <c r="D1039" s="13" t="s">
        <v>601</v>
      </c>
      <c r="E1039" s="13" t="s">
        <v>1015</v>
      </c>
      <c r="F1039" s="13" t="s">
        <v>618</v>
      </c>
      <c r="G1039" s="23">
        <f t="shared" si="478"/>
        <v>7481</v>
      </c>
    </row>
    <row r="1040" spans="1:7" ht="15" customHeight="1">
      <c r="A1040" s="14" t="s">
        <v>64</v>
      </c>
      <c r="B1040" s="13" t="s">
        <v>658</v>
      </c>
      <c r="C1040" s="13" t="s">
        <v>616</v>
      </c>
      <c r="D1040" s="13" t="s">
        <v>601</v>
      </c>
      <c r="E1040" s="13" t="s">
        <v>1015</v>
      </c>
      <c r="F1040" s="13" t="s">
        <v>619</v>
      </c>
      <c r="G1040" s="23">
        <v>7481</v>
      </c>
    </row>
    <row r="1041" spans="1:7" ht="30" customHeight="1">
      <c r="A1041" s="14" t="s">
        <v>543</v>
      </c>
      <c r="B1041" s="13" t="s">
        <v>658</v>
      </c>
      <c r="C1041" s="13" t="s">
        <v>616</v>
      </c>
      <c r="D1041" s="13" t="s">
        <v>601</v>
      </c>
      <c r="E1041" s="13" t="s">
        <v>544</v>
      </c>
      <c r="F1041" s="6" t="s">
        <v>597</v>
      </c>
      <c r="G1041" s="23">
        <f t="shared" ref="G1041" si="479">G1042</f>
        <v>11559.400000000001</v>
      </c>
    </row>
    <row r="1042" spans="1:7" ht="15" customHeight="1">
      <c r="A1042" s="14" t="s">
        <v>545</v>
      </c>
      <c r="B1042" s="13" t="s">
        <v>658</v>
      </c>
      <c r="C1042" s="13" t="s">
        <v>616</v>
      </c>
      <c r="D1042" s="13" t="s">
        <v>601</v>
      </c>
      <c r="E1042" s="13" t="s">
        <v>546</v>
      </c>
      <c r="F1042" s="6" t="s">
        <v>597</v>
      </c>
      <c r="G1042" s="23">
        <f t="shared" ref="G1042" si="480">G1043+G1045</f>
        <v>11559.400000000001</v>
      </c>
    </row>
    <row r="1043" spans="1:7" ht="30" customHeight="1">
      <c r="A1043" s="14" t="s">
        <v>714</v>
      </c>
      <c r="B1043" s="13" t="s">
        <v>658</v>
      </c>
      <c r="C1043" s="13" t="s">
        <v>616</v>
      </c>
      <c r="D1043" s="13" t="s">
        <v>601</v>
      </c>
      <c r="E1043" s="13" t="s">
        <v>546</v>
      </c>
      <c r="F1043" s="13" t="s">
        <v>602</v>
      </c>
      <c r="G1043" s="23">
        <f t="shared" ref="G1043" si="481">G1044</f>
        <v>5240.3</v>
      </c>
    </row>
    <row r="1044" spans="1:7" ht="30" customHeight="1">
      <c r="A1044" s="14" t="s">
        <v>715</v>
      </c>
      <c r="B1044" s="13" t="s">
        <v>658</v>
      </c>
      <c r="C1044" s="13" t="s">
        <v>616</v>
      </c>
      <c r="D1044" s="13" t="s">
        <v>601</v>
      </c>
      <c r="E1044" s="13" t="s">
        <v>546</v>
      </c>
      <c r="F1044" s="13" t="s">
        <v>603</v>
      </c>
      <c r="G1044" s="23">
        <v>5240.3</v>
      </c>
    </row>
    <row r="1045" spans="1:7" ht="15" customHeight="1">
      <c r="A1045" s="14" t="s">
        <v>44</v>
      </c>
      <c r="B1045" s="13" t="s">
        <v>658</v>
      </c>
      <c r="C1045" s="13" t="s">
        <v>616</v>
      </c>
      <c r="D1045" s="13" t="s">
        <v>601</v>
      </c>
      <c r="E1045" s="13" t="s">
        <v>546</v>
      </c>
      <c r="F1045" s="13" t="s">
        <v>612</v>
      </c>
      <c r="G1045" s="23">
        <f t="shared" ref="G1045" si="482">G1046</f>
        <v>6319.1</v>
      </c>
    </row>
    <row r="1046" spans="1:7" ht="15" customHeight="1">
      <c r="A1046" s="14" t="s">
        <v>328</v>
      </c>
      <c r="B1046" s="13" t="s">
        <v>658</v>
      </c>
      <c r="C1046" s="13" t="s">
        <v>616</v>
      </c>
      <c r="D1046" s="13" t="s">
        <v>601</v>
      </c>
      <c r="E1046" s="13" t="s">
        <v>546</v>
      </c>
      <c r="F1046" s="13" t="s">
        <v>634</v>
      </c>
      <c r="G1046" s="23">
        <v>6319.1</v>
      </c>
    </row>
    <row r="1047" spans="1:7" ht="15" customHeight="1">
      <c r="A1047" s="14" t="s">
        <v>737</v>
      </c>
      <c r="B1047" s="13" t="s">
        <v>658</v>
      </c>
      <c r="C1047" s="13" t="s">
        <v>616</v>
      </c>
      <c r="D1047" s="13" t="s">
        <v>601</v>
      </c>
      <c r="E1047" s="13" t="s">
        <v>89</v>
      </c>
      <c r="F1047" s="6" t="s">
        <v>597</v>
      </c>
      <c r="G1047" s="23">
        <f>G1048+G1051</f>
        <v>900</v>
      </c>
    </row>
    <row r="1048" spans="1:7" ht="33" customHeight="1">
      <c r="A1048" s="14" t="s">
        <v>1016</v>
      </c>
      <c r="B1048" s="13" t="s">
        <v>658</v>
      </c>
      <c r="C1048" s="13" t="s">
        <v>616</v>
      </c>
      <c r="D1048" s="13" t="s">
        <v>601</v>
      </c>
      <c r="E1048" s="13" t="s">
        <v>553</v>
      </c>
      <c r="F1048" s="6" t="s">
        <v>597</v>
      </c>
      <c r="G1048" s="23">
        <f t="shared" ref="G1048" si="483">G1049</f>
        <v>400</v>
      </c>
    </row>
    <row r="1049" spans="1:7" ht="32.25" customHeight="1">
      <c r="A1049" s="14" t="s">
        <v>63</v>
      </c>
      <c r="B1049" s="13" t="s">
        <v>658</v>
      </c>
      <c r="C1049" s="13" t="s">
        <v>616</v>
      </c>
      <c r="D1049" s="13" t="s">
        <v>601</v>
      </c>
      <c r="E1049" s="13" t="s">
        <v>553</v>
      </c>
      <c r="F1049" s="13" t="s">
        <v>618</v>
      </c>
      <c r="G1049" s="23">
        <f>G1050</f>
        <v>400</v>
      </c>
    </row>
    <row r="1050" spans="1:7" ht="15" customHeight="1">
      <c r="A1050" s="14" t="s">
        <v>64</v>
      </c>
      <c r="B1050" s="13" t="s">
        <v>658</v>
      </c>
      <c r="C1050" s="13" t="s">
        <v>616</v>
      </c>
      <c r="D1050" s="13" t="s">
        <v>601</v>
      </c>
      <c r="E1050" s="13" t="s">
        <v>553</v>
      </c>
      <c r="F1050" s="13" t="s">
        <v>619</v>
      </c>
      <c r="G1050" s="23">
        <v>400</v>
      </c>
    </row>
    <row r="1051" spans="1:7" ht="45" customHeight="1">
      <c r="A1051" s="14" t="s">
        <v>1017</v>
      </c>
      <c r="B1051" s="13" t="s">
        <v>658</v>
      </c>
      <c r="C1051" s="13" t="s">
        <v>616</v>
      </c>
      <c r="D1051" s="13" t="s">
        <v>601</v>
      </c>
      <c r="E1051" s="13" t="s">
        <v>274</v>
      </c>
      <c r="F1051" s="6" t="s">
        <v>597</v>
      </c>
      <c r="G1051" s="23">
        <f t="shared" ref="G1051:G1052" si="484">G1052</f>
        <v>500</v>
      </c>
    </row>
    <row r="1052" spans="1:7" ht="30" customHeight="1">
      <c r="A1052" s="14" t="s">
        <v>63</v>
      </c>
      <c r="B1052" s="13" t="s">
        <v>658</v>
      </c>
      <c r="C1052" s="13" t="s">
        <v>616</v>
      </c>
      <c r="D1052" s="13" t="s">
        <v>601</v>
      </c>
      <c r="E1052" s="13" t="s">
        <v>274</v>
      </c>
      <c r="F1052" s="13" t="s">
        <v>618</v>
      </c>
      <c r="G1052" s="23">
        <f t="shared" si="484"/>
        <v>500</v>
      </c>
    </row>
    <row r="1053" spans="1:7" ht="15" customHeight="1">
      <c r="A1053" s="14" t="s">
        <v>64</v>
      </c>
      <c r="B1053" s="13" t="s">
        <v>658</v>
      </c>
      <c r="C1053" s="13" t="s">
        <v>616</v>
      </c>
      <c r="D1053" s="13" t="s">
        <v>601</v>
      </c>
      <c r="E1053" s="13" t="s">
        <v>274</v>
      </c>
      <c r="F1053" s="13" t="s">
        <v>619</v>
      </c>
      <c r="G1053" s="23">
        <v>500</v>
      </c>
    </row>
    <row r="1054" spans="1:7" ht="15" customHeight="1">
      <c r="A1054" s="14" t="s">
        <v>554</v>
      </c>
      <c r="B1054" s="13" t="s">
        <v>658</v>
      </c>
      <c r="C1054" s="13" t="s">
        <v>616</v>
      </c>
      <c r="D1054" s="13" t="s">
        <v>609</v>
      </c>
      <c r="E1054" s="5" t="s">
        <v>597</v>
      </c>
      <c r="F1054" s="5" t="s">
        <v>597</v>
      </c>
      <c r="G1054" s="23">
        <f t="shared" ref="G1054:G1055" si="485">G1055</f>
        <v>17687.5</v>
      </c>
    </row>
    <row r="1055" spans="1:7" ht="45" customHeight="1">
      <c r="A1055" s="14" t="s">
        <v>7</v>
      </c>
      <c r="B1055" s="13" t="s">
        <v>658</v>
      </c>
      <c r="C1055" s="13" t="s">
        <v>616</v>
      </c>
      <c r="D1055" s="13" t="s">
        <v>609</v>
      </c>
      <c r="E1055" s="13" t="s">
        <v>8</v>
      </c>
      <c r="F1055" s="6" t="s">
        <v>597</v>
      </c>
      <c r="G1055" s="23">
        <f t="shared" si="485"/>
        <v>17687.5</v>
      </c>
    </row>
    <row r="1056" spans="1:7" ht="15" customHeight="1">
      <c r="A1056" s="14" t="s">
        <v>12</v>
      </c>
      <c r="B1056" s="13" t="s">
        <v>658</v>
      </c>
      <c r="C1056" s="13" t="s">
        <v>616</v>
      </c>
      <c r="D1056" s="13" t="s">
        <v>609</v>
      </c>
      <c r="E1056" s="13" t="s">
        <v>13</v>
      </c>
      <c r="F1056" s="6" t="s">
        <v>597</v>
      </c>
      <c r="G1056" s="23">
        <f t="shared" ref="G1056" si="486">G1057+G1059+G1061</f>
        <v>17687.5</v>
      </c>
    </row>
    <row r="1057" spans="1:7" ht="59.25" customHeight="1">
      <c r="A1057" s="14" t="s">
        <v>712</v>
      </c>
      <c r="B1057" s="13" t="s">
        <v>658</v>
      </c>
      <c r="C1057" s="13" t="s">
        <v>616</v>
      </c>
      <c r="D1057" s="13" t="s">
        <v>609</v>
      </c>
      <c r="E1057" s="13" t="s">
        <v>13</v>
      </c>
      <c r="F1057" s="13" t="s">
        <v>599</v>
      </c>
      <c r="G1057" s="23">
        <f t="shared" ref="G1057" si="487">G1058</f>
        <v>16492.7</v>
      </c>
    </row>
    <row r="1058" spans="1:7" ht="30" customHeight="1">
      <c r="A1058" s="14" t="s">
        <v>713</v>
      </c>
      <c r="B1058" s="13" t="s">
        <v>658</v>
      </c>
      <c r="C1058" s="13" t="s">
        <v>616</v>
      </c>
      <c r="D1058" s="13" t="s">
        <v>609</v>
      </c>
      <c r="E1058" s="13" t="s">
        <v>13</v>
      </c>
      <c r="F1058" s="13" t="s">
        <v>600</v>
      </c>
      <c r="G1058" s="23">
        <v>16492.7</v>
      </c>
    </row>
    <row r="1059" spans="1:7" ht="30" customHeight="1">
      <c r="A1059" s="14" t="s">
        <v>714</v>
      </c>
      <c r="B1059" s="13" t="s">
        <v>658</v>
      </c>
      <c r="C1059" s="13" t="s">
        <v>616</v>
      </c>
      <c r="D1059" s="13" t="s">
        <v>609</v>
      </c>
      <c r="E1059" s="13" t="s">
        <v>13</v>
      </c>
      <c r="F1059" s="13" t="s">
        <v>602</v>
      </c>
      <c r="G1059" s="23">
        <f t="shared" ref="G1059" si="488">G1060</f>
        <v>882.8</v>
      </c>
    </row>
    <row r="1060" spans="1:7" ht="30" customHeight="1">
      <c r="A1060" s="14" t="s">
        <v>715</v>
      </c>
      <c r="B1060" s="13" t="s">
        <v>658</v>
      </c>
      <c r="C1060" s="13" t="s">
        <v>616</v>
      </c>
      <c r="D1060" s="13" t="s">
        <v>609</v>
      </c>
      <c r="E1060" s="13" t="s">
        <v>13</v>
      </c>
      <c r="F1060" s="13" t="s">
        <v>603</v>
      </c>
      <c r="G1060" s="23">
        <v>882.8</v>
      </c>
    </row>
    <row r="1061" spans="1:7" ht="15" customHeight="1">
      <c r="A1061" s="14" t="s">
        <v>14</v>
      </c>
      <c r="B1061" s="13" t="s">
        <v>658</v>
      </c>
      <c r="C1061" s="13" t="s">
        <v>616</v>
      </c>
      <c r="D1061" s="13" t="s">
        <v>609</v>
      </c>
      <c r="E1061" s="13" t="s">
        <v>13</v>
      </c>
      <c r="F1061" s="13" t="s">
        <v>604</v>
      </c>
      <c r="G1061" s="23">
        <f t="shared" ref="G1061" si="489">G1062</f>
        <v>312</v>
      </c>
    </row>
    <row r="1062" spans="1:7" ht="15" customHeight="1">
      <c r="A1062" s="14" t="s">
        <v>15</v>
      </c>
      <c r="B1062" s="13" t="s">
        <v>658</v>
      </c>
      <c r="C1062" s="13" t="s">
        <v>616</v>
      </c>
      <c r="D1062" s="13" t="s">
        <v>609</v>
      </c>
      <c r="E1062" s="13" t="s">
        <v>13</v>
      </c>
      <c r="F1062" s="13" t="s">
        <v>605</v>
      </c>
      <c r="G1062" s="23">
        <v>312</v>
      </c>
    </row>
    <row r="1063" spans="1:7" ht="33" customHeight="1">
      <c r="A1063" s="4" t="s">
        <v>659</v>
      </c>
      <c r="B1063" s="3" t="s">
        <v>660</v>
      </c>
      <c r="C1063" s="4" t="s">
        <v>597</v>
      </c>
      <c r="D1063" s="4" t="s">
        <v>597</v>
      </c>
      <c r="E1063" s="4" t="s">
        <v>597</v>
      </c>
      <c r="F1063" s="4" t="s">
        <v>597</v>
      </c>
      <c r="G1063" s="22">
        <f t="shared" ref="G1063" si="490">G1064+G1070+G1109</f>
        <v>676459.5</v>
      </c>
    </row>
    <row r="1064" spans="1:7" ht="15" customHeight="1">
      <c r="A1064" s="7" t="s">
        <v>5</v>
      </c>
      <c r="B1064" s="5" t="s">
        <v>660</v>
      </c>
      <c r="C1064" s="5" t="s">
        <v>596</v>
      </c>
      <c r="D1064" s="7" t="s">
        <v>597</v>
      </c>
      <c r="E1064" s="7" t="s">
        <v>597</v>
      </c>
      <c r="F1064" s="7" t="s">
        <v>597</v>
      </c>
      <c r="G1064" s="23">
        <f t="shared" ref="G1064:G1068" si="491">G1065</f>
        <v>561.6</v>
      </c>
    </row>
    <row r="1065" spans="1:7" ht="15" customHeight="1">
      <c r="A1065" s="14" t="s">
        <v>60</v>
      </c>
      <c r="B1065" s="13" t="s">
        <v>660</v>
      </c>
      <c r="C1065" s="13" t="s">
        <v>596</v>
      </c>
      <c r="D1065" s="13" t="s">
        <v>617</v>
      </c>
      <c r="E1065" s="5" t="s">
        <v>597</v>
      </c>
      <c r="F1065" s="5" t="s">
        <v>597</v>
      </c>
      <c r="G1065" s="23">
        <f t="shared" si="491"/>
        <v>561.6</v>
      </c>
    </row>
    <row r="1066" spans="1:7" ht="30" customHeight="1">
      <c r="A1066" s="14" t="s">
        <v>74</v>
      </c>
      <c r="B1066" s="13" t="s">
        <v>660</v>
      </c>
      <c r="C1066" s="13" t="s">
        <v>596</v>
      </c>
      <c r="D1066" s="13" t="s">
        <v>617</v>
      </c>
      <c r="E1066" s="13" t="s">
        <v>75</v>
      </c>
      <c r="F1066" s="6" t="s">
        <v>597</v>
      </c>
      <c r="G1066" s="23">
        <f t="shared" si="491"/>
        <v>561.6</v>
      </c>
    </row>
    <row r="1067" spans="1:7" ht="15" customHeight="1">
      <c r="A1067" s="14" t="s">
        <v>76</v>
      </c>
      <c r="B1067" s="13" t="s">
        <v>660</v>
      </c>
      <c r="C1067" s="13" t="s">
        <v>596</v>
      </c>
      <c r="D1067" s="13" t="s">
        <v>617</v>
      </c>
      <c r="E1067" s="13" t="s">
        <v>77</v>
      </c>
      <c r="F1067" s="6" t="s">
        <v>597</v>
      </c>
      <c r="G1067" s="23">
        <f t="shared" si="491"/>
        <v>561.6</v>
      </c>
    </row>
    <row r="1068" spans="1:7" ht="30" customHeight="1">
      <c r="A1068" s="14" t="s">
        <v>714</v>
      </c>
      <c r="B1068" s="13" t="s">
        <v>660</v>
      </c>
      <c r="C1068" s="13" t="s">
        <v>596</v>
      </c>
      <c r="D1068" s="13" t="s">
        <v>617</v>
      </c>
      <c r="E1068" s="13" t="s">
        <v>77</v>
      </c>
      <c r="F1068" s="13" t="s">
        <v>602</v>
      </c>
      <c r="G1068" s="23">
        <f t="shared" si="491"/>
        <v>561.6</v>
      </c>
    </row>
    <row r="1069" spans="1:7" ht="30" customHeight="1">
      <c r="A1069" s="14" t="s">
        <v>715</v>
      </c>
      <c r="B1069" s="13" t="s">
        <v>660</v>
      </c>
      <c r="C1069" s="13" t="s">
        <v>596</v>
      </c>
      <c r="D1069" s="13" t="s">
        <v>617</v>
      </c>
      <c r="E1069" s="13" t="s">
        <v>77</v>
      </c>
      <c r="F1069" s="13" t="s">
        <v>603</v>
      </c>
      <c r="G1069" s="23">
        <v>561.6</v>
      </c>
    </row>
    <row r="1070" spans="1:7" ht="15" customHeight="1">
      <c r="A1070" s="7" t="s">
        <v>96</v>
      </c>
      <c r="B1070" s="5" t="s">
        <v>660</v>
      </c>
      <c r="C1070" s="5" t="s">
        <v>601</v>
      </c>
      <c r="D1070" s="7" t="s">
        <v>597</v>
      </c>
      <c r="E1070" s="7" t="s">
        <v>597</v>
      </c>
      <c r="F1070" s="7" t="s">
        <v>597</v>
      </c>
      <c r="G1070" s="23">
        <f t="shared" ref="G1070" si="492">G1071+G1104</f>
        <v>653597.9</v>
      </c>
    </row>
    <row r="1071" spans="1:7" ht="30" customHeight="1">
      <c r="A1071" s="14" t="s">
        <v>97</v>
      </c>
      <c r="B1071" s="13" t="s">
        <v>660</v>
      </c>
      <c r="C1071" s="13" t="s">
        <v>601</v>
      </c>
      <c r="D1071" s="13" t="s">
        <v>625</v>
      </c>
      <c r="E1071" s="5" t="s">
        <v>597</v>
      </c>
      <c r="F1071" s="5" t="s">
        <v>597</v>
      </c>
      <c r="G1071" s="23">
        <f t="shared" ref="G1071" si="493">G1072+G1080+G1084+G1092+G1096+G1100</f>
        <v>103825.60000000001</v>
      </c>
    </row>
    <row r="1072" spans="1:7" ht="43.5" customHeight="1">
      <c r="A1072" s="14" t="s">
        <v>7</v>
      </c>
      <c r="B1072" s="13" t="s">
        <v>660</v>
      </c>
      <c r="C1072" s="13" t="s">
        <v>601</v>
      </c>
      <c r="D1072" s="13" t="s">
        <v>625</v>
      </c>
      <c r="E1072" s="13" t="s">
        <v>8</v>
      </c>
      <c r="F1072" s="6" t="s">
        <v>597</v>
      </c>
      <c r="G1072" s="23">
        <f t="shared" ref="G1072" si="494">G1073</f>
        <v>10060.4</v>
      </c>
    </row>
    <row r="1073" spans="1:7" ht="15" customHeight="1">
      <c r="A1073" s="14" t="s">
        <v>12</v>
      </c>
      <c r="B1073" s="13" t="s">
        <v>660</v>
      </c>
      <c r="C1073" s="13" t="s">
        <v>601</v>
      </c>
      <c r="D1073" s="13" t="s">
        <v>625</v>
      </c>
      <c r="E1073" s="13" t="s">
        <v>13</v>
      </c>
      <c r="F1073" s="6" t="s">
        <v>597</v>
      </c>
      <c r="G1073" s="23">
        <f t="shared" ref="G1073" si="495">G1074+G1076+G1078</f>
        <v>10060.4</v>
      </c>
    </row>
    <row r="1074" spans="1:7" ht="54.75" customHeight="1">
      <c r="A1074" s="14" t="s">
        <v>712</v>
      </c>
      <c r="B1074" s="13" t="s">
        <v>660</v>
      </c>
      <c r="C1074" s="13" t="s">
        <v>601</v>
      </c>
      <c r="D1074" s="13" t="s">
        <v>625</v>
      </c>
      <c r="E1074" s="13" t="s">
        <v>13</v>
      </c>
      <c r="F1074" s="13" t="s">
        <v>599</v>
      </c>
      <c r="G1074" s="23">
        <f t="shared" ref="G1074" si="496">G1075</f>
        <v>9627.6</v>
      </c>
    </row>
    <row r="1075" spans="1:7" ht="30" customHeight="1">
      <c r="A1075" s="14" t="s">
        <v>713</v>
      </c>
      <c r="B1075" s="13" t="s">
        <v>660</v>
      </c>
      <c r="C1075" s="13" t="s">
        <v>601</v>
      </c>
      <c r="D1075" s="13" t="s">
        <v>625</v>
      </c>
      <c r="E1075" s="13" t="s">
        <v>13</v>
      </c>
      <c r="F1075" s="13" t="s">
        <v>600</v>
      </c>
      <c r="G1075" s="23">
        <v>9627.6</v>
      </c>
    </row>
    <row r="1076" spans="1:7" ht="30" customHeight="1">
      <c r="A1076" s="14" t="s">
        <v>714</v>
      </c>
      <c r="B1076" s="13" t="s">
        <v>660</v>
      </c>
      <c r="C1076" s="13" t="s">
        <v>601</v>
      </c>
      <c r="D1076" s="13" t="s">
        <v>625</v>
      </c>
      <c r="E1076" s="13" t="s">
        <v>13</v>
      </c>
      <c r="F1076" s="13" t="s">
        <v>602</v>
      </c>
      <c r="G1076" s="23">
        <f t="shared" ref="G1076" si="497">G1077</f>
        <v>412.3</v>
      </c>
    </row>
    <row r="1077" spans="1:7" ht="30" customHeight="1">
      <c r="A1077" s="14" t="s">
        <v>715</v>
      </c>
      <c r="B1077" s="13" t="s">
        <v>660</v>
      </c>
      <c r="C1077" s="13" t="s">
        <v>601</v>
      </c>
      <c r="D1077" s="13" t="s">
        <v>625</v>
      </c>
      <c r="E1077" s="13" t="s">
        <v>13</v>
      </c>
      <c r="F1077" s="13" t="s">
        <v>603</v>
      </c>
      <c r="G1077" s="23">
        <v>412.3</v>
      </c>
    </row>
    <row r="1078" spans="1:7" ht="15" customHeight="1">
      <c r="A1078" s="14" t="s">
        <v>14</v>
      </c>
      <c r="B1078" s="13" t="s">
        <v>660</v>
      </c>
      <c r="C1078" s="13" t="s">
        <v>601</v>
      </c>
      <c r="D1078" s="13" t="s">
        <v>625</v>
      </c>
      <c r="E1078" s="13" t="s">
        <v>13</v>
      </c>
      <c r="F1078" s="13" t="s">
        <v>604</v>
      </c>
      <c r="G1078" s="23">
        <f t="shared" ref="G1078" si="498">G1079</f>
        <v>20.5</v>
      </c>
    </row>
    <row r="1079" spans="1:7" ht="15" customHeight="1">
      <c r="A1079" s="14" t="s">
        <v>15</v>
      </c>
      <c r="B1079" s="13" t="s">
        <v>660</v>
      </c>
      <c r="C1079" s="13" t="s">
        <v>601</v>
      </c>
      <c r="D1079" s="13" t="s">
        <v>625</v>
      </c>
      <c r="E1079" s="13" t="s">
        <v>13</v>
      </c>
      <c r="F1079" s="13" t="s">
        <v>605</v>
      </c>
      <c r="G1079" s="23">
        <v>20.5</v>
      </c>
    </row>
    <row r="1080" spans="1:7" ht="15" customHeight="1">
      <c r="A1080" s="14" t="s">
        <v>56</v>
      </c>
      <c r="B1080" s="13" t="s">
        <v>660</v>
      </c>
      <c r="C1080" s="13" t="s">
        <v>601</v>
      </c>
      <c r="D1080" s="13" t="s">
        <v>625</v>
      </c>
      <c r="E1080" s="13" t="s">
        <v>57</v>
      </c>
      <c r="F1080" s="6" t="s">
        <v>597</v>
      </c>
      <c r="G1080" s="23">
        <f t="shared" ref="G1080:G1082" si="499">G1081</f>
        <v>1051</v>
      </c>
    </row>
    <row r="1081" spans="1:7" ht="30" customHeight="1">
      <c r="A1081" s="14" t="s">
        <v>58</v>
      </c>
      <c r="B1081" s="13" t="s">
        <v>660</v>
      </c>
      <c r="C1081" s="13" t="s">
        <v>601</v>
      </c>
      <c r="D1081" s="13" t="s">
        <v>625</v>
      </c>
      <c r="E1081" s="13" t="s">
        <v>59</v>
      </c>
      <c r="F1081" s="6" t="s">
        <v>597</v>
      </c>
      <c r="G1081" s="23">
        <f t="shared" si="499"/>
        <v>1051</v>
      </c>
    </row>
    <row r="1082" spans="1:7" ht="30" customHeight="1">
      <c r="A1082" s="14" t="s">
        <v>63</v>
      </c>
      <c r="B1082" s="13" t="s">
        <v>660</v>
      </c>
      <c r="C1082" s="13" t="s">
        <v>601</v>
      </c>
      <c r="D1082" s="13" t="s">
        <v>625</v>
      </c>
      <c r="E1082" s="13" t="s">
        <v>59</v>
      </c>
      <c r="F1082" s="13" t="s">
        <v>618</v>
      </c>
      <c r="G1082" s="23">
        <f t="shared" si="499"/>
        <v>1051</v>
      </c>
    </row>
    <row r="1083" spans="1:7" ht="15" customHeight="1">
      <c r="A1083" s="14" t="s">
        <v>64</v>
      </c>
      <c r="B1083" s="13" t="s">
        <v>660</v>
      </c>
      <c r="C1083" s="13" t="s">
        <v>601</v>
      </c>
      <c r="D1083" s="13" t="s">
        <v>625</v>
      </c>
      <c r="E1083" s="13" t="s">
        <v>59</v>
      </c>
      <c r="F1083" s="13" t="s">
        <v>619</v>
      </c>
      <c r="G1083" s="23">
        <v>1051</v>
      </c>
    </row>
    <row r="1084" spans="1:7" ht="30" customHeight="1">
      <c r="A1084" s="14" t="s">
        <v>98</v>
      </c>
      <c r="B1084" s="13" t="s">
        <v>660</v>
      </c>
      <c r="C1084" s="13" t="s">
        <v>601</v>
      </c>
      <c r="D1084" s="13" t="s">
        <v>625</v>
      </c>
      <c r="E1084" s="13" t="s">
        <v>99</v>
      </c>
      <c r="F1084" s="6" t="s">
        <v>597</v>
      </c>
      <c r="G1084" s="23">
        <f t="shared" ref="G1084" si="500">G1085</f>
        <v>22780.5</v>
      </c>
    </row>
    <row r="1085" spans="1:7" ht="45.75" customHeight="1">
      <c r="A1085" s="14" t="s">
        <v>100</v>
      </c>
      <c r="B1085" s="13" t="s">
        <v>660</v>
      </c>
      <c r="C1085" s="13" t="s">
        <v>601</v>
      </c>
      <c r="D1085" s="13" t="s">
        <v>625</v>
      </c>
      <c r="E1085" s="13" t="s">
        <v>101</v>
      </c>
      <c r="F1085" s="6" t="s">
        <v>597</v>
      </c>
      <c r="G1085" s="23">
        <f t="shared" ref="G1085" si="501">G1086+G1088+G1090</f>
        <v>22780.5</v>
      </c>
    </row>
    <row r="1086" spans="1:7" ht="54.75" customHeight="1">
      <c r="A1086" s="14" t="s">
        <v>712</v>
      </c>
      <c r="B1086" s="13" t="s">
        <v>660</v>
      </c>
      <c r="C1086" s="13" t="s">
        <v>601</v>
      </c>
      <c r="D1086" s="13" t="s">
        <v>625</v>
      </c>
      <c r="E1086" s="13" t="s">
        <v>101</v>
      </c>
      <c r="F1086" s="13" t="s">
        <v>599</v>
      </c>
      <c r="G1086" s="23">
        <f t="shared" ref="G1086" si="502">G1087</f>
        <v>93</v>
      </c>
    </row>
    <row r="1087" spans="1:7" ht="30" customHeight="1">
      <c r="A1087" s="14" t="s">
        <v>713</v>
      </c>
      <c r="B1087" s="13" t="s">
        <v>660</v>
      </c>
      <c r="C1087" s="13" t="s">
        <v>601</v>
      </c>
      <c r="D1087" s="13" t="s">
        <v>625</v>
      </c>
      <c r="E1087" s="13" t="s">
        <v>101</v>
      </c>
      <c r="F1087" s="13" t="s">
        <v>600</v>
      </c>
      <c r="G1087" s="23">
        <v>93</v>
      </c>
    </row>
    <row r="1088" spans="1:7" ht="30" customHeight="1">
      <c r="A1088" s="14" t="s">
        <v>714</v>
      </c>
      <c r="B1088" s="13" t="s">
        <v>660</v>
      </c>
      <c r="C1088" s="13" t="s">
        <v>601</v>
      </c>
      <c r="D1088" s="13" t="s">
        <v>625</v>
      </c>
      <c r="E1088" s="13" t="s">
        <v>101</v>
      </c>
      <c r="F1088" s="13" t="s">
        <v>602</v>
      </c>
      <c r="G1088" s="23">
        <f t="shared" ref="G1088" si="503">G1089</f>
        <v>2655.5</v>
      </c>
    </row>
    <row r="1089" spans="1:7" ht="30" customHeight="1">
      <c r="A1089" s="14" t="s">
        <v>715</v>
      </c>
      <c r="B1089" s="13" t="s">
        <v>660</v>
      </c>
      <c r="C1089" s="13" t="s">
        <v>601</v>
      </c>
      <c r="D1089" s="13" t="s">
        <v>625</v>
      </c>
      <c r="E1089" s="13" t="s">
        <v>101</v>
      </c>
      <c r="F1089" s="13" t="s">
        <v>603</v>
      </c>
      <c r="G1089" s="23">
        <v>2655.5</v>
      </c>
    </row>
    <row r="1090" spans="1:7" ht="30" customHeight="1">
      <c r="A1090" s="14" t="s">
        <v>63</v>
      </c>
      <c r="B1090" s="13" t="s">
        <v>660</v>
      </c>
      <c r="C1090" s="13" t="s">
        <v>601</v>
      </c>
      <c r="D1090" s="13" t="s">
        <v>625</v>
      </c>
      <c r="E1090" s="13" t="s">
        <v>101</v>
      </c>
      <c r="F1090" s="13" t="s">
        <v>618</v>
      </c>
      <c r="G1090" s="23">
        <f t="shared" ref="G1090" si="504">G1091</f>
        <v>20032</v>
      </c>
    </row>
    <row r="1091" spans="1:7" ht="15" customHeight="1">
      <c r="A1091" s="14" t="s">
        <v>64</v>
      </c>
      <c r="B1091" s="13" t="s">
        <v>660</v>
      </c>
      <c r="C1091" s="13" t="s">
        <v>601</v>
      </c>
      <c r="D1091" s="13" t="s">
        <v>625</v>
      </c>
      <c r="E1091" s="13" t="s">
        <v>101</v>
      </c>
      <c r="F1091" s="13" t="s">
        <v>619</v>
      </c>
      <c r="G1091" s="23">
        <v>20032</v>
      </c>
    </row>
    <row r="1092" spans="1:7" ht="30" customHeight="1">
      <c r="A1092" s="14" t="s">
        <v>103</v>
      </c>
      <c r="B1092" s="13" t="s">
        <v>660</v>
      </c>
      <c r="C1092" s="13" t="s">
        <v>601</v>
      </c>
      <c r="D1092" s="13" t="s">
        <v>625</v>
      </c>
      <c r="E1092" s="13" t="s">
        <v>104</v>
      </c>
      <c r="F1092" s="6" t="s">
        <v>597</v>
      </c>
      <c r="G1092" s="23">
        <f t="shared" ref="G1092:G1094" si="505">G1093</f>
        <v>31352.5</v>
      </c>
    </row>
    <row r="1093" spans="1:7" ht="15" customHeight="1">
      <c r="A1093" s="14" t="s">
        <v>79</v>
      </c>
      <c r="B1093" s="13" t="s">
        <v>660</v>
      </c>
      <c r="C1093" s="13" t="s">
        <v>601</v>
      </c>
      <c r="D1093" s="13" t="s">
        <v>625</v>
      </c>
      <c r="E1093" s="13" t="s">
        <v>105</v>
      </c>
      <c r="F1093" s="6" t="s">
        <v>597</v>
      </c>
      <c r="G1093" s="23">
        <f t="shared" si="505"/>
        <v>31352.5</v>
      </c>
    </row>
    <row r="1094" spans="1:7" ht="30" customHeight="1">
      <c r="A1094" s="14" t="s">
        <v>63</v>
      </c>
      <c r="B1094" s="13" t="s">
        <v>660</v>
      </c>
      <c r="C1094" s="13" t="s">
        <v>601</v>
      </c>
      <c r="D1094" s="13" t="s">
        <v>625</v>
      </c>
      <c r="E1094" s="13" t="s">
        <v>105</v>
      </c>
      <c r="F1094" s="13" t="s">
        <v>618</v>
      </c>
      <c r="G1094" s="23">
        <f t="shared" si="505"/>
        <v>31352.5</v>
      </c>
    </row>
    <row r="1095" spans="1:7" ht="15" customHeight="1">
      <c r="A1095" s="14" t="s">
        <v>64</v>
      </c>
      <c r="B1095" s="13" t="s">
        <v>660</v>
      </c>
      <c r="C1095" s="13" t="s">
        <v>601</v>
      </c>
      <c r="D1095" s="13" t="s">
        <v>625</v>
      </c>
      <c r="E1095" s="13" t="s">
        <v>105</v>
      </c>
      <c r="F1095" s="13" t="s">
        <v>619</v>
      </c>
      <c r="G1095" s="23">
        <v>31352.5</v>
      </c>
    </row>
    <row r="1096" spans="1:7" ht="15" customHeight="1">
      <c r="A1096" s="14" t="s">
        <v>106</v>
      </c>
      <c r="B1096" s="13" t="s">
        <v>660</v>
      </c>
      <c r="C1096" s="13" t="s">
        <v>601</v>
      </c>
      <c r="D1096" s="13" t="s">
        <v>625</v>
      </c>
      <c r="E1096" s="13" t="s">
        <v>107</v>
      </c>
      <c r="F1096" s="6" t="s">
        <v>597</v>
      </c>
      <c r="G1096" s="23">
        <f t="shared" ref="G1096:G1098" si="506">G1097</f>
        <v>34081.199999999997</v>
      </c>
    </row>
    <row r="1097" spans="1:7" ht="15" customHeight="1">
      <c r="A1097" s="14" t="s">
        <v>79</v>
      </c>
      <c r="B1097" s="13" t="s">
        <v>660</v>
      </c>
      <c r="C1097" s="13" t="s">
        <v>601</v>
      </c>
      <c r="D1097" s="13" t="s">
        <v>625</v>
      </c>
      <c r="E1097" s="13" t="s">
        <v>108</v>
      </c>
      <c r="F1097" s="6" t="s">
        <v>597</v>
      </c>
      <c r="G1097" s="23">
        <f t="shared" si="506"/>
        <v>34081.199999999997</v>
      </c>
    </row>
    <row r="1098" spans="1:7" ht="30" customHeight="1">
      <c r="A1098" s="14" t="s">
        <v>63</v>
      </c>
      <c r="B1098" s="13" t="s">
        <v>660</v>
      </c>
      <c r="C1098" s="13" t="s">
        <v>601</v>
      </c>
      <c r="D1098" s="13" t="s">
        <v>625</v>
      </c>
      <c r="E1098" s="13" t="s">
        <v>108</v>
      </c>
      <c r="F1098" s="13" t="s">
        <v>618</v>
      </c>
      <c r="G1098" s="23">
        <f t="shared" si="506"/>
        <v>34081.199999999997</v>
      </c>
    </row>
    <row r="1099" spans="1:7" ht="15" customHeight="1">
      <c r="A1099" s="14" t="s">
        <v>64</v>
      </c>
      <c r="B1099" s="13" t="s">
        <v>660</v>
      </c>
      <c r="C1099" s="13" t="s">
        <v>601</v>
      </c>
      <c r="D1099" s="13" t="s">
        <v>625</v>
      </c>
      <c r="E1099" s="13" t="s">
        <v>108</v>
      </c>
      <c r="F1099" s="13" t="s">
        <v>619</v>
      </c>
      <c r="G1099" s="23">
        <v>34081.199999999997</v>
      </c>
    </row>
    <row r="1100" spans="1:7" ht="15" customHeight="1">
      <c r="A1100" s="14" t="s">
        <v>737</v>
      </c>
      <c r="B1100" s="13" t="s">
        <v>660</v>
      </c>
      <c r="C1100" s="13" t="s">
        <v>601</v>
      </c>
      <c r="D1100" s="13" t="s">
        <v>625</v>
      </c>
      <c r="E1100" s="13" t="s">
        <v>89</v>
      </c>
      <c r="F1100" s="6" t="s">
        <v>597</v>
      </c>
      <c r="G1100" s="23">
        <f t="shared" ref="G1100:G1102" si="507">G1101</f>
        <v>4500</v>
      </c>
    </row>
    <row r="1101" spans="1:7" ht="30" customHeight="1">
      <c r="A1101" s="14" t="s">
        <v>744</v>
      </c>
      <c r="B1101" s="13" t="s">
        <v>660</v>
      </c>
      <c r="C1101" s="13" t="s">
        <v>601</v>
      </c>
      <c r="D1101" s="13" t="s">
        <v>625</v>
      </c>
      <c r="E1101" s="13" t="s">
        <v>109</v>
      </c>
      <c r="F1101" s="6" t="s">
        <v>597</v>
      </c>
      <c r="G1101" s="23">
        <f t="shared" si="507"/>
        <v>4500</v>
      </c>
    </row>
    <row r="1102" spans="1:7" ht="30" customHeight="1">
      <c r="A1102" s="14" t="s">
        <v>63</v>
      </c>
      <c r="B1102" s="13" t="s">
        <v>660</v>
      </c>
      <c r="C1102" s="13" t="s">
        <v>601</v>
      </c>
      <c r="D1102" s="13" t="s">
        <v>625</v>
      </c>
      <c r="E1102" s="13" t="s">
        <v>109</v>
      </c>
      <c r="F1102" s="13" t="s">
        <v>618</v>
      </c>
      <c r="G1102" s="23">
        <f t="shared" si="507"/>
        <v>4500</v>
      </c>
    </row>
    <row r="1103" spans="1:7" ht="15" customHeight="1">
      <c r="A1103" s="14" t="s">
        <v>64</v>
      </c>
      <c r="B1103" s="13" t="s">
        <v>660</v>
      </c>
      <c r="C1103" s="13" t="s">
        <v>601</v>
      </c>
      <c r="D1103" s="13" t="s">
        <v>625</v>
      </c>
      <c r="E1103" s="13" t="s">
        <v>109</v>
      </c>
      <c r="F1103" s="13" t="s">
        <v>619</v>
      </c>
      <c r="G1103" s="23">
        <v>4500</v>
      </c>
    </row>
    <row r="1104" spans="1:7" ht="15" customHeight="1">
      <c r="A1104" s="14" t="s">
        <v>110</v>
      </c>
      <c r="B1104" s="13" t="s">
        <v>660</v>
      </c>
      <c r="C1104" s="13" t="s">
        <v>601</v>
      </c>
      <c r="D1104" s="13" t="s">
        <v>627</v>
      </c>
      <c r="E1104" s="5" t="s">
        <v>597</v>
      </c>
      <c r="F1104" s="5" t="s">
        <v>597</v>
      </c>
      <c r="G1104" s="23">
        <f t="shared" ref="G1104" si="508">G1105</f>
        <v>549772.30000000005</v>
      </c>
    </row>
    <row r="1105" spans="1:7" ht="30" customHeight="1">
      <c r="A1105" s="14" t="s">
        <v>103</v>
      </c>
      <c r="B1105" s="13" t="s">
        <v>660</v>
      </c>
      <c r="C1105" s="13" t="s">
        <v>601</v>
      </c>
      <c r="D1105" s="13" t="s">
        <v>627</v>
      </c>
      <c r="E1105" s="13" t="s">
        <v>104</v>
      </c>
      <c r="F1105" s="6" t="s">
        <v>597</v>
      </c>
      <c r="G1105" s="23">
        <f t="shared" ref="G1105:G1107" si="509">G1106</f>
        <v>549772.30000000005</v>
      </c>
    </row>
    <row r="1106" spans="1:7" ht="15" customHeight="1">
      <c r="A1106" s="14" t="s">
        <v>79</v>
      </c>
      <c r="B1106" s="13" t="s">
        <v>660</v>
      </c>
      <c r="C1106" s="13" t="s">
        <v>601</v>
      </c>
      <c r="D1106" s="13" t="s">
        <v>627</v>
      </c>
      <c r="E1106" s="13" t="s">
        <v>105</v>
      </c>
      <c r="F1106" s="6" t="s">
        <v>597</v>
      </c>
      <c r="G1106" s="23">
        <f t="shared" si="509"/>
        <v>549772.30000000005</v>
      </c>
    </row>
    <row r="1107" spans="1:7" ht="30" customHeight="1">
      <c r="A1107" s="14" t="s">
        <v>63</v>
      </c>
      <c r="B1107" s="13" t="s">
        <v>660</v>
      </c>
      <c r="C1107" s="13" t="s">
        <v>601</v>
      </c>
      <c r="D1107" s="13" t="s">
        <v>627</v>
      </c>
      <c r="E1107" s="13" t="s">
        <v>105</v>
      </c>
      <c r="F1107" s="13" t="s">
        <v>618</v>
      </c>
      <c r="G1107" s="23">
        <f t="shared" si="509"/>
        <v>549772.30000000005</v>
      </c>
    </row>
    <row r="1108" spans="1:7" ht="15" customHeight="1">
      <c r="A1108" s="14" t="s">
        <v>64</v>
      </c>
      <c r="B1108" s="13" t="s">
        <v>660</v>
      </c>
      <c r="C1108" s="13" t="s">
        <v>601</v>
      </c>
      <c r="D1108" s="13" t="s">
        <v>627</v>
      </c>
      <c r="E1108" s="13" t="s">
        <v>105</v>
      </c>
      <c r="F1108" s="13" t="s">
        <v>619</v>
      </c>
      <c r="G1108" s="23">
        <v>549772.30000000005</v>
      </c>
    </row>
    <row r="1109" spans="1:7" ht="48" customHeight="1">
      <c r="A1109" s="7" t="s">
        <v>569</v>
      </c>
      <c r="B1109" s="5" t="s">
        <v>660</v>
      </c>
      <c r="C1109" s="5" t="s">
        <v>628</v>
      </c>
      <c r="D1109" s="7" t="s">
        <v>597</v>
      </c>
      <c r="E1109" s="7" t="s">
        <v>597</v>
      </c>
      <c r="F1109" s="7" t="s">
        <v>597</v>
      </c>
      <c r="G1109" s="23">
        <f t="shared" ref="G1109:G1113" si="510">G1110</f>
        <v>22300</v>
      </c>
    </row>
    <row r="1110" spans="1:7" ht="15" customHeight="1">
      <c r="A1110" s="14" t="s">
        <v>583</v>
      </c>
      <c r="B1110" s="13" t="s">
        <v>660</v>
      </c>
      <c r="C1110" s="13" t="s">
        <v>628</v>
      </c>
      <c r="D1110" s="13" t="s">
        <v>601</v>
      </c>
      <c r="E1110" s="5" t="s">
        <v>597</v>
      </c>
      <c r="F1110" s="5" t="s">
        <v>597</v>
      </c>
      <c r="G1110" s="23">
        <f t="shared" si="510"/>
        <v>22300</v>
      </c>
    </row>
    <row r="1111" spans="1:7" ht="15" customHeight="1">
      <c r="A1111" s="14" t="s">
        <v>56</v>
      </c>
      <c r="B1111" s="13" t="s">
        <v>660</v>
      </c>
      <c r="C1111" s="13" t="s">
        <v>628</v>
      </c>
      <c r="D1111" s="13" t="s">
        <v>601</v>
      </c>
      <c r="E1111" s="13" t="s">
        <v>57</v>
      </c>
      <c r="F1111" s="6" t="s">
        <v>597</v>
      </c>
      <c r="G1111" s="23">
        <f t="shared" si="510"/>
        <v>22300</v>
      </c>
    </row>
    <row r="1112" spans="1:7" ht="43.5" customHeight="1">
      <c r="A1112" s="14" t="s">
        <v>584</v>
      </c>
      <c r="B1112" s="13" t="s">
        <v>660</v>
      </c>
      <c r="C1112" s="13" t="s">
        <v>628</v>
      </c>
      <c r="D1112" s="13" t="s">
        <v>601</v>
      </c>
      <c r="E1112" s="13" t="s">
        <v>927</v>
      </c>
      <c r="F1112" s="5" t="s">
        <v>597</v>
      </c>
      <c r="G1112" s="23">
        <f t="shared" si="510"/>
        <v>22300</v>
      </c>
    </row>
    <row r="1113" spans="1:7" ht="15" customHeight="1">
      <c r="A1113" s="14" t="s">
        <v>23</v>
      </c>
      <c r="B1113" s="13" t="s">
        <v>660</v>
      </c>
      <c r="C1113" s="13" t="s">
        <v>628</v>
      </c>
      <c r="D1113" s="13" t="s">
        <v>601</v>
      </c>
      <c r="E1113" s="13" t="s">
        <v>927</v>
      </c>
      <c r="F1113" s="13" t="s">
        <v>607</v>
      </c>
      <c r="G1113" s="23">
        <f t="shared" si="510"/>
        <v>22300</v>
      </c>
    </row>
    <row r="1114" spans="1:7" ht="15" customHeight="1">
      <c r="A1114" s="14" t="s">
        <v>102</v>
      </c>
      <c r="B1114" s="13" t="s">
        <v>660</v>
      </c>
      <c r="C1114" s="13" t="s">
        <v>628</v>
      </c>
      <c r="D1114" s="13" t="s">
        <v>601</v>
      </c>
      <c r="E1114" s="13" t="s">
        <v>927</v>
      </c>
      <c r="F1114" s="13" t="s">
        <v>626</v>
      </c>
      <c r="G1114" s="23">
        <v>22300</v>
      </c>
    </row>
    <row r="1115" spans="1:7" ht="31.5" customHeight="1">
      <c r="A1115" s="4" t="s">
        <v>708</v>
      </c>
      <c r="B1115" s="3" t="s">
        <v>661</v>
      </c>
      <c r="C1115" s="4" t="s">
        <v>597</v>
      </c>
      <c r="D1115" s="4" t="s">
        <v>597</v>
      </c>
      <c r="E1115" s="4" t="s">
        <v>597</v>
      </c>
      <c r="F1115" s="4" t="s">
        <v>597</v>
      </c>
      <c r="G1115" s="22">
        <f>G1116+G1188+G1200+G1213</f>
        <v>323803.3</v>
      </c>
    </row>
    <row r="1116" spans="1:7" ht="15" customHeight="1">
      <c r="A1116" s="7" t="s">
        <v>5</v>
      </c>
      <c r="B1116" s="5" t="s">
        <v>661</v>
      </c>
      <c r="C1116" s="5" t="s">
        <v>596</v>
      </c>
      <c r="D1116" s="7" t="s">
        <v>597</v>
      </c>
      <c r="E1116" s="7" t="s">
        <v>597</v>
      </c>
      <c r="F1116" s="7" t="s">
        <v>597</v>
      </c>
      <c r="G1116" s="23">
        <f t="shared" ref="G1116" si="511">G1117+G1126</f>
        <v>287660.60000000003</v>
      </c>
    </row>
    <row r="1117" spans="1:7" ht="45" customHeight="1">
      <c r="A1117" s="14" t="s">
        <v>20</v>
      </c>
      <c r="B1117" s="13" t="s">
        <v>661</v>
      </c>
      <c r="C1117" s="13" t="s">
        <v>596</v>
      </c>
      <c r="D1117" s="13" t="s">
        <v>606</v>
      </c>
      <c r="E1117" s="5" t="s">
        <v>597</v>
      </c>
      <c r="F1117" s="5" t="s">
        <v>597</v>
      </c>
      <c r="G1117" s="23">
        <f t="shared" ref="G1117:G1118" si="512">G1118</f>
        <v>17559.600000000002</v>
      </c>
    </row>
    <row r="1118" spans="1:7" ht="15" customHeight="1">
      <c r="A1118" s="14" t="s">
        <v>23</v>
      </c>
      <c r="B1118" s="13" t="s">
        <v>661</v>
      </c>
      <c r="C1118" s="13" t="s">
        <v>596</v>
      </c>
      <c r="D1118" s="13" t="s">
        <v>606</v>
      </c>
      <c r="E1118" s="13" t="s">
        <v>24</v>
      </c>
      <c r="F1118" s="6" t="s">
        <v>597</v>
      </c>
      <c r="G1118" s="23">
        <f t="shared" si="512"/>
        <v>17559.600000000002</v>
      </c>
    </row>
    <row r="1119" spans="1:7" ht="83.25" customHeight="1">
      <c r="A1119" s="14" t="s">
        <v>25</v>
      </c>
      <c r="B1119" s="13" t="s">
        <v>661</v>
      </c>
      <c r="C1119" s="13" t="s">
        <v>596</v>
      </c>
      <c r="D1119" s="13" t="s">
        <v>606</v>
      </c>
      <c r="E1119" s="13" t="s">
        <v>26</v>
      </c>
      <c r="F1119" s="6" t="s">
        <v>597</v>
      </c>
      <c r="G1119" s="23">
        <f t="shared" ref="G1119" si="513">G1120+G1123</f>
        <v>17559.600000000002</v>
      </c>
    </row>
    <row r="1120" spans="1:7" ht="54" customHeight="1">
      <c r="A1120" s="14" t="s">
        <v>34</v>
      </c>
      <c r="B1120" s="13" t="s">
        <v>661</v>
      </c>
      <c r="C1120" s="13" t="s">
        <v>596</v>
      </c>
      <c r="D1120" s="13" t="s">
        <v>606</v>
      </c>
      <c r="E1120" s="13" t="s">
        <v>35</v>
      </c>
      <c r="F1120" s="5" t="s">
        <v>597</v>
      </c>
      <c r="G1120" s="23">
        <f t="shared" ref="G1120" si="514">G1121</f>
        <v>16093.2</v>
      </c>
    </row>
    <row r="1121" spans="1:7" ht="15" customHeight="1">
      <c r="A1121" s="14" t="s">
        <v>23</v>
      </c>
      <c r="B1121" s="13" t="s">
        <v>661</v>
      </c>
      <c r="C1121" s="13" t="s">
        <v>596</v>
      </c>
      <c r="D1121" s="13" t="s">
        <v>606</v>
      </c>
      <c r="E1121" s="13" t="s">
        <v>35</v>
      </c>
      <c r="F1121" s="13" t="s">
        <v>607</v>
      </c>
      <c r="G1121" s="23">
        <f t="shared" ref="G1121" si="515">G1122</f>
        <v>16093.2</v>
      </c>
    </row>
    <row r="1122" spans="1:7" ht="15" customHeight="1">
      <c r="A1122" s="14" t="s">
        <v>29</v>
      </c>
      <c r="B1122" s="13" t="s">
        <v>661</v>
      </c>
      <c r="C1122" s="13" t="s">
        <v>596</v>
      </c>
      <c r="D1122" s="13" t="s">
        <v>606</v>
      </c>
      <c r="E1122" s="13" t="s">
        <v>35</v>
      </c>
      <c r="F1122" s="13" t="s">
        <v>608</v>
      </c>
      <c r="G1122" s="23">
        <v>16093.2</v>
      </c>
    </row>
    <row r="1123" spans="1:7" ht="55.5" customHeight="1">
      <c r="A1123" s="14" t="s">
        <v>718</v>
      </c>
      <c r="B1123" s="13" t="s">
        <v>661</v>
      </c>
      <c r="C1123" s="13" t="s">
        <v>596</v>
      </c>
      <c r="D1123" s="13" t="s">
        <v>606</v>
      </c>
      <c r="E1123" s="13" t="s">
        <v>38</v>
      </c>
      <c r="F1123" s="5" t="s">
        <v>597</v>
      </c>
      <c r="G1123" s="23">
        <f t="shared" ref="G1123:G1124" si="516">G1124</f>
        <v>1466.4</v>
      </c>
    </row>
    <row r="1124" spans="1:7" ht="15" customHeight="1">
      <c r="A1124" s="14" t="s">
        <v>23</v>
      </c>
      <c r="B1124" s="13" t="s">
        <v>661</v>
      </c>
      <c r="C1124" s="13" t="s">
        <v>596</v>
      </c>
      <c r="D1124" s="13" t="s">
        <v>606</v>
      </c>
      <c r="E1124" s="13" t="s">
        <v>38</v>
      </c>
      <c r="F1124" s="13" t="s">
        <v>607</v>
      </c>
      <c r="G1124" s="23">
        <f t="shared" si="516"/>
        <v>1466.4</v>
      </c>
    </row>
    <row r="1125" spans="1:7" ht="15" customHeight="1">
      <c r="A1125" s="14" t="s">
        <v>29</v>
      </c>
      <c r="B1125" s="13" t="s">
        <v>661</v>
      </c>
      <c r="C1125" s="13" t="s">
        <v>596</v>
      </c>
      <c r="D1125" s="13" t="s">
        <v>606</v>
      </c>
      <c r="E1125" s="13" t="s">
        <v>38</v>
      </c>
      <c r="F1125" s="13" t="s">
        <v>608</v>
      </c>
      <c r="G1125" s="23">
        <v>1466.4</v>
      </c>
    </row>
    <row r="1126" spans="1:7" ht="15" customHeight="1">
      <c r="A1126" s="14" t="s">
        <v>60</v>
      </c>
      <c r="B1126" s="13" t="s">
        <v>661</v>
      </c>
      <c r="C1126" s="13" t="s">
        <v>596</v>
      </c>
      <c r="D1126" s="13" t="s">
        <v>617</v>
      </c>
      <c r="E1126" s="5" t="s">
        <v>597</v>
      </c>
      <c r="F1126" s="5" t="s">
        <v>597</v>
      </c>
      <c r="G1126" s="26">
        <f>G1127+G1138+G1155+G1161+G1170+G1181</f>
        <v>270101.00000000006</v>
      </c>
    </row>
    <row r="1127" spans="1:7" ht="15" customHeight="1">
      <c r="A1127" s="14" t="s">
        <v>61</v>
      </c>
      <c r="B1127" s="13" t="s">
        <v>661</v>
      </c>
      <c r="C1127" s="13" t="s">
        <v>596</v>
      </c>
      <c r="D1127" s="13" t="s">
        <v>617</v>
      </c>
      <c r="E1127" s="13" t="s">
        <v>62</v>
      </c>
      <c r="F1127" s="6" t="s">
        <v>597</v>
      </c>
      <c r="G1127" s="23">
        <f>G1128+G1133</f>
        <v>5610.8</v>
      </c>
    </row>
    <row r="1128" spans="1:7" ht="30" customHeight="1">
      <c r="A1128" s="14" t="s">
        <v>720</v>
      </c>
      <c r="B1128" s="13" t="s">
        <v>661</v>
      </c>
      <c r="C1128" s="13" t="s">
        <v>596</v>
      </c>
      <c r="D1128" s="13" t="s">
        <v>617</v>
      </c>
      <c r="E1128" s="13" t="s">
        <v>721</v>
      </c>
      <c r="F1128" s="5" t="s">
        <v>597</v>
      </c>
      <c r="G1128" s="23">
        <f t="shared" ref="G1128" si="517">G1129+G1131</f>
        <v>2214.3000000000002</v>
      </c>
    </row>
    <row r="1129" spans="1:7" ht="60" customHeight="1">
      <c r="A1129" s="14" t="s">
        <v>712</v>
      </c>
      <c r="B1129" s="13" t="s">
        <v>661</v>
      </c>
      <c r="C1129" s="13" t="s">
        <v>596</v>
      </c>
      <c r="D1129" s="13" t="s">
        <v>617</v>
      </c>
      <c r="E1129" s="13" t="s">
        <v>721</v>
      </c>
      <c r="F1129" s="13" t="s">
        <v>599</v>
      </c>
      <c r="G1129" s="23">
        <f t="shared" ref="G1129" si="518">G1130</f>
        <v>1707.2</v>
      </c>
    </row>
    <row r="1130" spans="1:7" ht="30" customHeight="1">
      <c r="A1130" s="14" t="s">
        <v>713</v>
      </c>
      <c r="B1130" s="13" t="s">
        <v>661</v>
      </c>
      <c r="C1130" s="13" t="s">
        <v>596</v>
      </c>
      <c r="D1130" s="13" t="s">
        <v>617</v>
      </c>
      <c r="E1130" s="13" t="s">
        <v>721</v>
      </c>
      <c r="F1130" s="13" t="s">
        <v>600</v>
      </c>
      <c r="G1130" s="23">
        <v>1707.2</v>
      </c>
    </row>
    <row r="1131" spans="1:7" ht="30" customHeight="1">
      <c r="A1131" s="14" t="s">
        <v>714</v>
      </c>
      <c r="B1131" s="13" t="s">
        <v>661</v>
      </c>
      <c r="C1131" s="13" t="s">
        <v>596</v>
      </c>
      <c r="D1131" s="13" t="s">
        <v>617</v>
      </c>
      <c r="E1131" s="13" t="s">
        <v>721</v>
      </c>
      <c r="F1131" s="13" t="s">
        <v>602</v>
      </c>
      <c r="G1131" s="23">
        <f t="shared" ref="G1131" si="519">G1132</f>
        <v>507.1</v>
      </c>
    </row>
    <row r="1132" spans="1:7" ht="30" customHeight="1">
      <c r="A1132" s="14" t="s">
        <v>715</v>
      </c>
      <c r="B1132" s="13" t="s">
        <v>661</v>
      </c>
      <c r="C1132" s="13" t="s">
        <v>596</v>
      </c>
      <c r="D1132" s="13" t="s">
        <v>617</v>
      </c>
      <c r="E1132" s="13" t="s">
        <v>721</v>
      </c>
      <c r="F1132" s="13" t="s">
        <v>603</v>
      </c>
      <c r="G1132" s="23">
        <v>507.1</v>
      </c>
    </row>
    <row r="1133" spans="1:7" ht="30" customHeight="1">
      <c r="A1133" s="14" t="s">
        <v>722</v>
      </c>
      <c r="B1133" s="13" t="s">
        <v>661</v>
      </c>
      <c r="C1133" s="13" t="s">
        <v>596</v>
      </c>
      <c r="D1133" s="13" t="s">
        <v>617</v>
      </c>
      <c r="E1133" s="13" t="s">
        <v>723</v>
      </c>
      <c r="F1133" s="5" t="s">
        <v>597</v>
      </c>
      <c r="G1133" s="23">
        <f t="shared" ref="G1133" si="520">G1134+G1136</f>
        <v>3396.5</v>
      </c>
    </row>
    <row r="1134" spans="1:7" ht="60" customHeight="1">
      <c r="A1134" s="14" t="s">
        <v>712</v>
      </c>
      <c r="B1134" s="13" t="s">
        <v>661</v>
      </c>
      <c r="C1134" s="13" t="s">
        <v>596</v>
      </c>
      <c r="D1134" s="13" t="s">
        <v>617</v>
      </c>
      <c r="E1134" s="13" t="s">
        <v>723</v>
      </c>
      <c r="F1134" s="13" t="s">
        <v>599</v>
      </c>
      <c r="G1134" s="23">
        <f t="shared" ref="G1134" si="521">G1135</f>
        <v>3020.9</v>
      </c>
    </row>
    <row r="1135" spans="1:7" ht="30" customHeight="1">
      <c r="A1135" s="14" t="s">
        <v>713</v>
      </c>
      <c r="B1135" s="13" t="s">
        <v>661</v>
      </c>
      <c r="C1135" s="13" t="s">
        <v>596</v>
      </c>
      <c r="D1135" s="13" t="s">
        <v>617</v>
      </c>
      <c r="E1135" s="13" t="s">
        <v>723</v>
      </c>
      <c r="F1135" s="13" t="s">
        <v>600</v>
      </c>
      <c r="G1135" s="23">
        <v>3020.9</v>
      </c>
    </row>
    <row r="1136" spans="1:7" ht="30" customHeight="1">
      <c r="A1136" s="14" t="s">
        <v>714</v>
      </c>
      <c r="B1136" s="13" t="s">
        <v>661</v>
      </c>
      <c r="C1136" s="13" t="s">
        <v>596</v>
      </c>
      <c r="D1136" s="13" t="s">
        <v>617</v>
      </c>
      <c r="E1136" s="13" t="s">
        <v>723</v>
      </c>
      <c r="F1136" s="13" t="s">
        <v>602</v>
      </c>
      <c r="G1136" s="23">
        <f t="shared" ref="G1136" si="522">G1137</f>
        <v>375.6</v>
      </c>
    </row>
    <row r="1137" spans="1:7" ht="30" customHeight="1">
      <c r="A1137" s="14" t="s">
        <v>715</v>
      </c>
      <c r="B1137" s="13" t="s">
        <v>661</v>
      </c>
      <c r="C1137" s="13" t="s">
        <v>596</v>
      </c>
      <c r="D1137" s="13" t="s">
        <v>617</v>
      </c>
      <c r="E1137" s="13" t="s">
        <v>723</v>
      </c>
      <c r="F1137" s="13" t="s">
        <v>603</v>
      </c>
      <c r="G1137" s="23">
        <v>375.6</v>
      </c>
    </row>
    <row r="1138" spans="1:7" ht="45" customHeight="1">
      <c r="A1138" s="14" t="s">
        <v>7</v>
      </c>
      <c r="B1138" s="13" t="s">
        <v>661</v>
      </c>
      <c r="C1138" s="13" t="s">
        <v>596</v>
      </c>
      <c r="D1138" s="13" t="s">
        <v>617</v>
      </c>
      <c r="E1138" s="13" t="s">
        <v>8</v>
      </c>
      <c r="F1138" s="6" t="s">
        <v>597</v>
      </c>
      <c r="G1138" s="23">
        <f t="shared" ref="G1138" si="523">G1139+G1148</f>
        <v>45621.3</v>
      </c>
    </row>
    <row r="1139" spans="1:7" ht="15" customHeight="1">
      <c r="A1139" s="14" t="s">
        <v>12</v>
      </c>
      <c r="B1139" s="13" t="s">
        <v>661</v>
      </c>
      <c r="C1139" s="13" t="s">
        <v>596</v>
      </c>
      <c r="D1139" s="13" t="s">
        <v>617</v>
      </c>
      <c r="E1139" s="13" t="s">
        <v>13</v>
      </c>
      <c r="F1139" s="6" t="s">
        <v>597</v>
      </c>
      <c r="G1139" s="23">
        <f t="shared" ref="G1139" si="524">G1140+G1142+G1144+G1146</f>
        <v>41903.300000000003</v>
      </c>
    </row>
    <row r="1140" spans="1:7" ht="60" customHeight="1">
      <c r="A1140" s="14" t="s">
        <v>712</v>
      </c>
      <c r="B1140" s="13" t="s">
        <v>661</v>
      </c>
      <c r="C1140" s="13" t="s">
        <v>596</v>
      </c>
      <c r="D1140" s="13" t="s">
        <v>617</v>
      </c>
      <c r="E1140" s="13" t="s">
        <v>13</v>
      </c>
      <c r="F1140" s="13" t="s">
        <v>599</v>
      </c>
      <c r="G1140" s="23">
        <f t="shared" ref="G1140" si="525">G1141</f>
        <v>34042.9</v>
      </c>
    </row>
    <row r="1141" spans="1:7" ht="30" customHeight="1">
      <c r="A1141" s="14" t="s">
        <v>713</v>
      </c>
      <c r="B1141" s="13" t="s">
        <v>661</v>
      </c>
      <c r="C1141" s="13" t="s">
        <v>596</v>
      </c>
      <c r="D1141" s="13" t="s">
        <v>617</v>
      </c>
      <c r="E1141" s="13" t="s">
        <v>13</v>
      </c>
      <c r="F1141" s="13" t="s">
        <v>600</v>
      </c>
      <c r="G1141" s="23">
        <v>34042.9</v>
      </c>
    </row>
    <row r="1142" spans="1:7" ht="30" customHeight="1">
      <c r="A1142" s="14" t="s">
        <v>714</v>
      </c>
      <c r="B1142" s="13" t="s">
        <v>661</v>
      </c>
      <c r="C1142" s="13" t="s">
        <v>596</v>
      </c>
      <c r="D1142" s="13" t="s">
        <v>617</v>
      </c>
      <c r="E1142" s="13" t="s">
        <v>13</v>
      </c>
      <c r="F1142" s="13" t="s">
        <v>602</v>
      </c>
      <c r="G1142" s="23">
        <f t="shared" ref="G1142" si="526">G1143</f>
        <v>6588.6</v>
      </c>
    </row>
    <row r="1143" spans="1:7" ht="30" customHeight="1">
      <c r="A1143" s="14" t="s">
        <v>715</v>
      </c>
      <c r="B1143" s="13" t="s">
        <v>661</v>
      </c>
      <c r="C1143" s="13" t="s">
        <v>596</v>
      </c>
      <c r="D1143" s="13" t="s">
        <v>617</v>
      </c>
      <c r="E1143" s="13" t="s">
        <v>13</v>
      </c>
      <c r="F1143" s="13" t="s">
        <v>603</v>
      </c>
      <c r="G1143" s="23">
        <v>6588.6</v>
      </c>
    </row>
    <row r="1144" spans="1:7" ht="15" customHeight="1">
      <c r="A1144" s="14" t="s">
        <v>44</v>
      </c>
      <c r="B1144" s="13" t="s">
        <v>661</v>
      </c>
      <c r="C1144" s="13" t="s">
        <v>596</v>
      </c>
      <c r="D1144" s="13" t="s">
        <v>617</v>
      </c>
      <c r="E1144" s="13" t="s">
        <v>13</v>
      </c>
      <c r="F1144" s="13" t="s">
        <v>612</v>
      </c>
      <c r="G1144" s="23">
        <f t="shared" ref="G1144" si="527">G1145</f>
        <v>76</v>
      </c>
    </row>
    <row r="1145" spans="1:7" ht="30" customHeight="1">
      <c r="A1145" s="14" t="s">
        <v>78</v>
      </c>
      <c r="B1145" s="13" t="s">
        <v>661</v>
      </c>
      <c r="C1145" s="13" t="s">
        <v>596</v>
      </c>
      <c r="D1145" s="13" t="s">
        <v>617</v>
      </c>
      <c r="E1145" s="13" t="s">
        <v>13</v>
      </c>
      <c r="F1145" s="13" t="s">
        <v>623</v>
      </c>
      <c r="G1145" s="23">
        <v>76</v>
      </c>
    </row>
    <row r="1146" spans="1:7" ht="15" customHeight="1">
      <c r="A1146" s="14" t="s">
        <v>14</v>
      </c>
      <c r="B1146" s="13" t="s">
        <v>661</v>
      </c>
      <c r="C1146" s="13" t="s">
        <v>596</v>
      </c>
      <c r="D1146" s="13" t="s">
        <v>617</v>
      </c>
      <c r="E1146" s="13" t="s">
        <v>13</v>
      </c>
      <c r="F1146" s="13" t="s">
        <v>604</v>
      </c>
      <c r="G1146" s="23">
        <f t="shared" ref="G1146" si="528">G1147</f>
        <v>1195.8</v>
      </c>
    </row>
    <row r="1147" spans="1:7" ht="15" customHeight="1">
      <c r="A1147" s="14" t="s">
        <v>15</v>
      </c>
      <c r="B1147" s="13" t="s">
        <v>661</v>
      </c>
      <c r="C1147" s="13" t="s">
        <v>596</v>
      </c>
      <c r="D1147" s="13" t="s">
        <v>617</v>
      </c>
      <c r="E1147" s="13" t="s">
        <v>13</v>
      </c>
      <c r="F1147" s="13" t="s">
        <v>605</v>
      </c>
      <c r="G1147" s="23">
        <v>1195.8</v>
      </c>
    </row>
    <row r="1148" spans="1:7" ht="30" customHeight="1">
      <c r="A1148" s="14" t="s">
        <v>67</v>
      </c>
      <c r="B1148" s="13" t="s">
        <v>661</v>
      </c>
      <c r="C1148" s="13" t="s">
        <v>596</v>
      </c>
      <c r="D1148" s="13" t="s">
        <v>617</v>
      </c>
      <c r="E1148" s="13" t="s">
        <v>725</v>
      </c>
      <c r="F1148" s="6" t="s">
        <v>597</v>
      </c>
      <c r="G1148" s="23">
        <f t="shared" ref="G1148" si="529">G1149+G1151+G1153</f>
        <v>3718</v>
      </c>
    </row>
    <row r="1149" spans="1:7" ht="60" customHeight="1">
      <c r="A1149" s="14" t="s">
        <v>712</v>
      </c>
      <c r="B1149" s="13" t="s">
        <v>661</v>
      </c>
      <c r="C1149" s="13" t="s">
        <v>596</v>
      </c>
      <c r="D1149" s="13" t="s">
        <v>617</v>
      </c>
      <c r="E1149" s="13" t="s">
        <v>725</v>
      </c>
      <c r="F1149" s="13" t="s">
        <v>599</v>
      </c>
      <c r="G1149" s="23">
        <f t="shared" ref="G1149" si="530">G1150</f>
        <v>2322</v>
      </c>
    </row>
    <row r="1150" spans="1:7" ht="15" customHeight="1">
      <c r="A1150" s="14" t="s">
        <v>68</v>
      </c>
      <c r="B1150" s="13" t="s">
        <v>661</v>
      </c>
      <c r="C1150" s="13" t="s">
        <v>596</v>
      </c>
      <c r="D1150" s="13" t="s">
        <v>617</v>
      </c>
      <c r="E1150" s="13" t="s">
        <v>725</v>
      </c>
      <c r="F1150" s="13" t="s">
        <v>620</v>
      </c>
      <c r="G1150" s="23">
        <v>2322</v>
      </c>
    </row>
    <row r="1151" spans="1:7" ht="30" customHeight="1">
      <c r="A1151" s="14" t="s">
        <v>714</v>
      </c>
      <c r="B1151" s="13" t="s">
        <v>661</v>
      </c>
      <c r="C1151" s="13" t="s">
        <v>596</v>
      </c>
      <c r="D1151" s="13" t="s">
        <v>617</v>
      </c>
      <c r="E1151" s="13" t="s">
        <v>725</v>
      </c>
      <c r="F1151" s="13" t="s">
        <v>602</v>
      </c>
      <c r="G1151" s="23">
        <f t="shared" ref="G1151" si="531">G1152</f>
        <v>1393.6</v>
      </c>
    </row>
    <row r="1152" spans="1:7" ht="30" customHeight="1">
      <c r="A1152" s="14" t="s">
        <v>715</v>
      </c>
      <c r="B1152" s="13" t="s">
        <v>661</v>
      </c>
      <c r="C1152" s="13" t="s">
        <v>596</v>
      </c>
      <c r="D1152" s="13" t="s">
        <v>617</v>
      </c>
      <c r="E1152" s="13" t="s">
        <v>725</v>
      </c>
      <c r="F1152" s="13" t="s">
        <v>603</v>
      </c>
      <c r="G1152" s="23">
        <v>1393.6</v>
      </c>
    </row>
    <row r="1153" spans="1:7" ht="15" customHeight="1">
      <c r="A1153" s="14" t="s">
        <v>14</v>
      </c>
      <c r="B1153" s="13" t="s">
        <v>661</v>
      </c>
      <c r="C1153" s="13" t="s">
        <v>596</v>
      </c>
      <c r="D1153" s="13" t="s">
        <v>617</v>
      </c>
      <c r="E1153" s="13" t="s">
        <v>725</v>
      </c>
      <c r="F1153" s="13" t="s">
        <v>604</v>
      </c>
      <c r="G1153" s="23">
        <f t="shared" ref="G1153" si="532">G1154</f>
        <v>2.4</v>
      </c>
    </row>
    <row r="1154" spans="1:7" ht="15" customHeight="1">
      <c r="A1154" s="14" t="s">
        <v>15</v>
      </c>
      <c r="B1154" s="13" t="s">
        <v>661</v>
      </c>
      <c r="C1154" s="13" t="s">
        <v>596</v>
      </c>
      <c r="D1154" s="13" t="s">
        <v>617</v>
      </c>
      <c r="E1154" s="13" t="s">
        <v>725</v>
      </c>
      <c r="F1154" s="13" t="s">
        <v>605</v>
      </c>
      <c r="G1154" s="23">
        <v>2.4</v>
      </c>
    </row>
    <row r="1155" spans="1:7" ht="15" customHeight="1">
      <c r="A1155" s="14" t="s">
        <v>56</v>
      </c>
      <c r="B1155" s="13" t="s">
        <v>661</v>
      </c>
      <c r="C1155" s="13" t="s">
        <v>596</v>
      </c>
      <c r="D1155" s="13" t="s">
        <v>617</v>
      </c>
      <c r="E1155" s="13" t="s">
        <v>57</v>
      </c>
      <c r="F1155" s="6" t="s">
        <v>597</v>
      </c>
      <c r="G1155" s="23">
        <f t="shared" ref="G1155" si="533">G1156</f>
        <v>622.79999999999995</v>
      </c>
    </row>
    <row r="1156" spans="1:7" ht="33" customHeight="1">
      <c r="A1156" s="14" t="s">
        <v>58</v>
      </c>
      <c r="B1156" s="13" t="s">
        <v>661</v>
      </c>
      <c r="C1156" s="13" t="s">
        <v>596</v>
      </c>
      <c r="D1156" s="13" t="s">
        <v>617</v>
      </c>
      <c r="E1156" s="13" t="s">
        <v>59</v>
      </c>
      <c r="F1156" s="6" t="s">
        <v>597</v>
      </c>
      <c r="G1156" s="23">
        <f t="shared" ref="G1156" si="534">G1157+G1159</f>
        <v>622.79999999999995</v>
      </c>
    </row>
    <row r="1157" spans="1:7" ht="30" customHeight="1">
      <c r="A1157" s="14" t="s">
        <v>714</v>
      </c>
      <c r="B1157" s="13" t="s">
        <v>661</v>
      </c>
      <c r="C1157" s="13" t="s">
        <v>596</v>
      </c>
      <c r="D1157" s="13" t="s">
        <v>617</v>
      </c>
      <c r="E1157" s="13" t="s">
        <v>59</v>
      </c>
      <c r="F1157" s="13" t="s">
        <v>602</v>
      </c>
      <c r="G1157" s="23">
        <f t="shared" ref="G1157" si="535">G1158</f>
        <v>219.3</v>
      </c>
    </row>
    <row r="1158" spans="1:7" ht="30" customHeight="1">
      <c r="A1158" s="14" t="s">
        <v>715</v>
      </c>
      <c r="B1158" s="13" t="s">
        <v>661</v>
      </c>
      <c r="C1158" s="13" t="s">
        <v>596</v>
      </c>
      <c r="D1158" s="13" t="s">
        <v>617</v>
      </c>
      <c r="E1158" s="13" t="s">
        <v>59</v>
      </c>
      <c r="F1158" s="13" t="s">
        <v>603</v>
      </c>
      <c r="G1158" s="23">
        <v>219.3</v>
      </c>
    </row>
    <row r="1159" spans="1:7" ht="15" customHeight="1">
      <c r="A1159" s="14" t="s">
        <v>14</v>
      </c>
      <c r="B1159" s="13" t="s">
        <v>661</v>
      </c>
      <c r="C1159" s="13" t="s">
        <v>596</v>
      </c>
      <c r="D1159" s="13" t="s">
        <v>617</v>
      </c>
      <c r="E1159" s="13" t="s">
        <v>59</v>
      </c>
      <c r="F1159" s="13" t="s">
        <v>604</v>
      </c>
      <c r="G1159" s="23">
        <f t="shared" ref="G1159" si="536">G1160</f>
        <v>403.5</v>
      </c>
    </row>
    <row r="1160" spans="1:7" ht="15" customHeight="1">
      <c r="A1160" s="14" t="s">
        <v>55</v>
      </c>
      <c r="B1160" s="13" t="s">
        <v>661</v>
      </c>
      <c r="C1160" s="13" t="s">
        <v>596</v>
      </c>
      <c r="D1160" s="13" t="s">
        <v>617</v>
      </c>
      <c r="E1160" s="13" t="s">
        <v>59</v>
      </c>
      <c r="F1160" s="13" t="s">
        <v>615</v>
      </c>
      <c r="G1160" s="23">
        <v>403.5</v>
      </c>
    </row>
    <row r="1161" spans="1:7" ht="30" customHeight="1">
      <c r="A1161" s="14" t="s">
        <v>74</v>
      </c>
      <c r="B1161" s="13" t="s">
        <v>661</v>
      </c>
      <c r="C1161" s="13" t="s">
        <v>596</v>
      </c>
      <c r="D1161" s="13" t="s">
        <v>617</v>
      </c>
      <c r="E1161" s="13" t="s">
        <v>75</v>
      </c>
      <c r="F1161" s="6" t="s">
        <v>597</v>
      </c>
      <c r="G1161" s="23">
        <f t="shared" ref="G1161" si="537">G1162</f>
        <v>35657.800000000003</v>
      </c>
    </row>
    <row r="1162" spans="1:7" ht="14.45" customHeight="1">
      <c r="A1162" s="14" t="s">
        <v>76</v>
      </c>
      <c r="B1162" s="13" t="s">
        <v>661</v>
      </c>
      <c r="C1162" s="13" t="s">
        <v>596</v>
      </c>
      <c r="D1162" s="13" t="s">
        <v>617</v>
      </c>
      <c r="E1162" s="13" t="s">
        <v>77</v>
      </c>
      <c r="F1162" s="6" t="s">
        <v>597</v>
      </c>
      <c r="G1162" s="23">
        <f t="shared" ref="G1162" si="538">G1163+G1165+G1167</f>
        <v>35657.800000000003</v>
      </c>
    </row>
    <row r="1163" spans="1:7" ht="33" customHeight="1">
      <c r="A1163" s="14" t="s">
        <v>714</v>
      </c>
      <c r="B1163" s="13" t="s">
        <v>661</v>
      </c>
      <c r="C1163" s="13" t="s">
        <v>596</v>
      </c>
      <c r="D1163" s="13" t="s">
        <v>617</v>
      </c>
      <c r="E1163" s="13" t="s">
        <v>77</v>
      </c>
      <c r="F1163" s="13" t="s">
        <v>602</v>
      </c>
      <c r="G1163" s="23">
        <f t="shared" ref="G1163" si="539">G1164</f>
        <v>31507.9</v>
      </c>
    </row>
    <row r="1164" spans="1:7" ht="35.25" customHeight="1">
      <c r="A1164" s="14" t="s">
        <v>715</v>
      </c>
      <c r="B1164" s="13" t="s">
        <v>661</v>
      </c>
      <c r="C1164" s="13" t="s">
        <v>596</v>
      </c>
      <c r="D1164" s="13" t="s">
        <v>617</v>
      </c>
      <c r="E1164" s="13" t="s">
        <v>77</v>
      </c>
      <c r="F1164" s="13" t="s">
        <v>603</v>
      </c>
      <c r="G1164" s="23">
        <v>31507.9</v>
      </c>
    </row>
    <row r="1165" spans="1:7" ht="15" customHeight="1">
      <c r="A1165" s="14" t="s">
        <v>44</v>
      </c>
      <c r="B1165" s="13" t="s">
        <v>661</v>
      </c>
      <c r="C1165" s="13" t="s">
        <v>596</v>
      </c>
      <c r="D1165" s="13" t="s">
        <v>617</v>
      </c>
      <c r="E1165" s="13" t="s">
        <v>77</v>
      </c>
      <c r="F1165" s="13" t="s">
        <v>612</v>
      </c>
      <c r="G1165" s="23">
        <f t="shared" ref="G1165" si="540">G1166</f>
        <v>1200</v>
      </c>
    </row>
    <row r="1166" spans="1:7" ht="15" customHeight="1">
      <c r="A1166" s="14" t="s">
        <v>45</v>
      </c>
      <c r="B1166" s="13" t="s">
        <v>661</v>
      </c>
      <c r="C1166" s="13" t="s">
        <v>596</v>
      </c>
      <c r="D1166" s="13" t="s">
        <v>617</v>
      </c>
      <c r="E1166" s="13" t="s">
        <v>77</v>
      </c>
      <c r="F1166" s="13" t="s">
        <v>613</v>
      </c>
      <c r="G1166" s="23">
        <v>1200</v>
      </c>
    </row>
    <row r="1167" spans="1:7" ht="15" customHeight="1">
      <c r="A1167" s="14" t="s">
        <v>14</v>
      </c>
      <c r="B1167" s="13" t="s">
        <v>661</v>
      </c>
      <c r="C1167" s="13" t="s">
        <v>596</v>
      </c>
      <c r="D1167" s="13" t="s">
        <v>617</v>
      </c>
      <c r="E1167" s="13" t="s">
        <v>77</v>
      </c>
      <c r="F1167" s="13" t="s">
        <v>604</v>
      </c>
      <c r="G1167" s="23">
        <f t="shared" ref="G1167" si="541">G1168+G1169</f>
        <v>2949.9</v>
      </c>
    </row>
    <row r="1168" spans="1:7" ht="15" customHeight="1">
      <c r="A1168" s="14" t="s">
        <v>42</v>
      </c>
      <c r="B1168" s="13" t="s">
        <v>661</v>
      </c>
      <c r="C1168" s="13" t="s">
        <v>596</v>
      </c>
      <c r="D1168" s="13" t="s">
        <v>617</v>
      </c>
      <c r="E1168" s="13" t="s">
        <v>77</v>
      </c>
      <c r="F1168" s="13" t="s">
        <v>610</v>
      </c>
      <c r="G1168" s="23">
        <v>1223</v>
      </c>
    </row>
    <row r="1169" spans="1:7" ht="15" customHeight="1">
      <c r="A1169" s="14" t="s">
        <v>55</v>
      </c>
      <c r="B1169" s="13" t="s">
        <v>661</v>
      </c>
      <c r="C1169" s="13" t="s">
        <v>596</v>
      </c>
      <c r="D1169" s="13" t="s">
        <v>617</v>
      </c>
      <c r="E1169" s="13" t="s">
        <v>77</v>
      </c>
      <c r="F1169" s="13" t="s">
        <v>615</v>
      </c>
      <c r="G1169" s="23">
        <v>1726.9</v>
      </c>
    </row>
    <row r="1170" spans="1:7" ht="15" customHeight="1">
      <c r="A1170" s="14" t="s">
        <v>81</v>
      </c>
      <c r="B1170" s="13" t="s">
        <v>661</v>
      </c>
      <c r="C1170" s="13" t="s">
        <v>596</v>
      </c>
      <c r="D1170" s="13" t="s">
        <v>617</v>
      </c>
      <c r="E1170" s="13" t="s">
        <v>82</v>
      </c>
      <c r="F1170" s="6" t="s">
        <v>597</v>
      </c>
      <c r="G1170" s="23">
        <f t="shared" ref="G1170" si="542">G1171</f>
        <v>181190.1</v>
      </c>
    </row>
    <row r="1171" spans="1:7" ht="15" customHeight="1">
      <c r="A1171" s="14" t="s">
        <v>79</v>
      </c>
      <c r="B1171" s="13" t="s">
        <v>661</v>
      </c>
      <c r="C1171" s="13" t="s">
        <v>596</v>
      </c>
      <c r="D1171" s="13" t="s">
        <v>617</v>
      </c>
      <c r="E1171" s="13" t="s">
        <v>83</v>
      </c>
      <c r="F1171" s="6" t="s">
        <v>597</v>
      </c>
      <c r="G1171" s="23">
        <f t="shared" ref="G1171" si="543">G1172+G1174+G1176+G1178</f>
        <v>181190.1</v>
      </c>
    </row>
    <row r="1172" spans="1:7" ht="57" customHeight="1">
      <c r="A1172" s="14" t="s">
        <v>712</v>
      </c>
      <c r="B1172" s="13" t="s">
        <v>661</v>
      </c>
      <c r="C1172" s="13" t="s">
        <v>596</v>
      </c>
      <c r="D1172" s="13" t="s">
        <v>617</v>
      </c>
      <c r="E1172" s="13" t="s">
        <v>83</v>
      </c>
      <c r="F1172" s="13" t="s">
        <v>599</v>
      </c>
      <c r="G1172" s="23">
        <f t="shared" ref="G1172" si="544">G1173</f>
        <v>88843.6</v>
      </c>
    </row>
    <row r="1173" spans="1:7" ht="15" customHeight="1">
      <c r="A1173" s="14" t="s">
        <v>68</v>
      </c>
      <c r="B1173" s="13" t="s">
        <v>661</v>
      </c>
      <c r="C1173" s="13" t="s">
        <v>596</v>
      </c>
      <c r="D1173" s="13" t="s">
        <v>617</v>
      </c>
      <c r="E1173" s="13" t="s">
        <v>83</v>
      </c>
      <c r="F1173" s="13" t="s">
        <v>620</v>
      </c>
      <c r="G1173" s="23">
        <v>88843.6</v>
      </c>
    </row>
    <row r="1174" spans="1:7" ht="34.5" customHeight="1">
      <c r="A1174" s="14" t="s">
        <v>714</v>
      </c>
      <c r="B1174" s="13" t="s">
        <v>661</v>
      </c>
      <c r="C1174" s="13" t="s">
        <v>596</v>
      </c>
      <c r="D1174" s="13" t="s">
        <v>617</v>
      </c>
      <c r="E1174" s="13" t="s">
        <v>83</v>
      </c>
      <c r="F1174" s="13" t="s">
        <v>602</v>
      </c>
      <c r="G1174" s="23">
        <f t="shared" ref="G1174" si="545">G1175</f>
        <v>87414.1</v>
      </c>
    </row>
    <row r="1175" spans="1:7" ht="35.25" customHeight="1">
      <c r="A1175" s="14" t="s">
        <v>715</v>
      </c>
      <c r="B1175" s="13" t="s">
        <v>661</v>
      </c>
      <c r="C1175" s="13" t="s">
        <v>596</v>
      </c>
      <c r="D1175" s="13" t="s">
        <v>617</v>
      </c>
      <c r="E1175" s="13" t="s">
        <v>83</v>
      </c>
      <c r="F1175" s="13" t="s">
        <v>603</v>
      </c>
      <c r="G1175" s="23">
        <v>87414.1</v>
      </c>
    </row>
    <row r="1176" spans="1:7" ht="15" customHeight="1">
      <c r="A1176" s="14" t="s">
        <v>44</v>
      </c>
      <c r="B1176" s="13" t="s">
        <v>661</v>
      </c>
      <c r="C1176" s="13" t="s">
        <v>596</v>
      </c>
      <c r="D1176" s="13" t="s">
        <v>617</v>
      </c>
      <c r="E1176" s="13" t="s">
        <v>83</v>
      </c>
      <c r="F1176" s="13" t="s">
        <v>612</v>
      </c>
      <c r="G1176" s="23">
        <f t="shared" ref="G1176" si="546">G1177</f>
        <v>33</v>
      </c>
    </row>
    <row r="1177" spans="1:7" ht="30" customHeight="1">
      <c r="A1177" s="14" t="s">
        <v>78</v>
      </c>
      <c r="B1177" s="13" t="s">
        <v>661</v>
      </c>
      <c r="C1177" s="13" t="s">
        <v>596</v>
      </c>
      <c r="D1177" s="13" t="s">
        <v>617</v>
      </c>
      <c r="E1177" s="13" t="s">
        <v>83</v>
      </c>
      <c r="F1177" s="13" t="s">
        <v>623</v>
      </c>
      <c r="G1177" s="23">
        <v>33</v>
      </c>
    </row>
    <row r="1178" spans="1:7" ht="15" customHeight="1">
      <c r="A1178" s="14" t="s">
        <v>14</v>
      </c>
      <c r="B1178" s="13" t="s">
        <v>661</v>
      </c>
      <c r="C1178" s="13" t="s">
        <v>596</v>
      </c>
      <c r="D1178" s="13" t="s">
        <v>617</v>
      </c>
      <c r="E1178" s="13" t="s">
        <v>83</v>
      </c>
      <c r="F1178" s="13" t="s">
        <v>604</v>
      </c>
      <c r="G1178" s="23">
        <f t="shared" ref="G1178" si="547">G1179+G1180</f>
        <v>4899.3999999999996</v>
      </c>
    </row>
    <row r="1179" spans="1:7" ht="15" customHeight="1">
      <c r="A1179" s="14" t="s">
        <v>42</v>
      </c>
      <c r="B1179" s="13" t="s">
        <v>661</v>
      </c>
      <c r="C1179" s="13" t="s">
        <v>596</v>
      </c>
      <c r="D1179" s="13" t="s">
        <v>617</v>
      </c>
      <c r="E1179" s="13" t="s">
        <v>83</v>
      </c>
      <c r="F1179" s="13" t="s">
        <v>610</v>
      </c>
      <c r="G1179" s="23">
        <v>20</v>
      </c>
    </row>
    <row r="1180" spans="1:7" ht="15" customHeight="1">
      <c r="A1180" s="14" t="s">
        <v>15</v>
      </c>
      <c r="B1180" s="13" t="s">
        <v>661</v>
      </c>
      <c r="C1180" s="13" t="s">
        <v>596</v>
      </c>
      <c r="D1180" s="13" t="s">
        <v>617</v>
      </c>
      <c r="E1180" s="13" t="s">
        <v>83</v>
      </c>
      <c r="F1180" s="13" t="s">
        <v>605</v>
      </c>
      <c r="G1180" s="23">
        <v>4879.3999999999996</v>
      </c>
    </row>
    <row r="1181" spans="1:7" ht="15" customHeight="1">
      <c r="A1181" s="14" t="s">
        <v>737</v>
      </c>
      <c r="B1181" s="13" t="s">
        <v>661</v>
      </c>
      <c r="C1181" s="13" t="s">
        <v>596</v>
      </c>
      <c r="D1181" s="13" t="s">
        <v>617</v>
      </c>
      <c r="E1181" s="13" t="s">
        <v>89</v>
      </c>
      <c r="F1181" s="6" t="s">
        <v>597</v>
      </c>
      <c r="G1181" s="23">
        <f>G1182+G1185</f>
        <v>1398.2</v>
      </c>
    </row>
    <row r="1182" spans="1:7" ht="42" customHeight="1">
      <c r="A1182" s="14" t="s">
        <v>740</v>
      </c>
      <c r="B1182" s="13" t="s">
        <v>661</v>
      </c>
      <c r="C1182" s="13" t="s">
        <v>596</v>
      </c>
      <c r="D1182" s="13" t="s">
        <v>617</v>
      </c>
      <c r="E1182" s="13" t="s">
        <v>92</v>
      </c>
      <c r="F1182" s="6" t="s">
        <v>597</v>
      </c>
      <c r="G1182" s="23">
        <f t="shared" ref="G1182:G1183" si="548">G1183</f>
        <v>1256</v>
      </c>
    </row>
    <row r="1183" spans="1:7" ht="30" customHeight="1">
      <c r="A1183" s="14" t="s">
        <v>714</v>
      </c>
      <c r="B1183" s="13" t="s">
        <v>661</v>
      </c>
      <c r="C1183" s="13" t="s">
        <v>596</v>
      </c>
      <c r="D1183" s="13" t="s">
        <v>617</v>
      </c>
      <c r="E1183" s="13" t="s">
        <v>92</v>
      </c>
      <c r="F1183" s="13" t="s">
        <v>602</v>
      </c>
      <c r="G1183" s="23">
        <f t="shared" si="548"/>
        <v>1256</v>
      </c>
    </row>
    <row r="1184" spans="1:7" ht="30" customHeight="1">
      <c r="A1184" s="14" t="s">
        <v>715</v>
      </c>
      <c r="B1184" s="13" t="s">
        <v>661</v>
      </c>
      <c r="C1184" s="13" t="s">
        <v>596</v>
      </c>
      <c r="D1184" s="13" t="s">
        <v>617</v>
      </c>
      <c r="E1184" s="13" t="s">
        <v>92</v>
      </c>
      <c r="F1184" s="13" t="s">
        <v>603</v>
      </c>
      <c r="G1184" s="23">
        <v>1256</v>
      </c>
    </row>
    <row r="1185" spans="1:7" ht="15" customHeight="1">
      <c r="A1185" s="14" t="s">
        <v>741</v>
      </c>
      <c r="B1185" s="13" t="s">
        <v>661</v>
      </c>
      <c r="C1185" s="13" t="s">
        <v>596</v>
      </c>
      <c r="D1185" s="13" t="s">
        <v>617</v>
      </c>
      <c r="E1185" s="13" t="s">
        <v>742</v>
      </c>
      <c r="F1185" s="6" t="s">
        <v>597</v>
      </c>
      <c r="G1185" s="23">
        <f t="shared" ref="G1185:G1186" si="549">G1186</f>
        <v>142.19999999999999</v>
      </c>
    </row>
    <row r="1186" spans="1:7" ht="30" customHeight="1">
      <c r="A1186" s="14" t="s">
        <v>714</v>
      </c>
      <c r="B1186" s="13" t="s">
        <v>661</v>
      </c>
      <c r="C1186" s="13" t="s">
        <v>596</v>
      </c>
      <c r="D1186" s="13" t="s">
        <v>617</v>
      </c>
      <c r="E1186" s="13" t="s">
        <v>742</v>
      </c>
      <c r="F1186" s="13" t="s">
        <v>602</v>
      </c>
      <c r="G1186" s="23">
        <f t="shared" si="549"/>
        <v>142.19999999999999</v>
      </c>
    </row>
    <row r="1187" spans="1:7" ht="30" customHeight="1">
      <c r="A1187" s="14" t="s">
        <v>715</v>
      </c>
      <c r="B1187" s="13" t="s">
        <v>661</v>
      </c>
      <c r="C1187" s="13" t="s">
        <v>596</v>
      </c>
      <c r="D1187" s="13" t="s">
        <v>617</v>
      </c>
      <c r="E1187" s="13" t="s">
        <v>742</v>
      </c>
      <c r="F1187" s="13" t="s">
        <v>603</v>
      </c>
      <c r="G1187" s="23">
        <v>142.19999999999999</v>
      </c>
    </row>
    <row r="1188" spans="1:7" ht="15" customHeight="1">
      <c r="A1188" s="7" t="s">
        <v>96</v>
      </c>
      <c r="B1188" s="5" t="s">
        <v>661</v>
      </c>
      <c r="C1188" s="5" t="s">
        <v>601</v>
      </c>
      <c r="D1188" s="7" t="s">
        <v>597</v>
      </c>
      <c r="E1188" s="7" t="s">
        <v>597</v>
      </c>
      <c r="F1188" s="7" t="s">
        <v>597</v>
      </c>
      <c r="G1188" s="23">
        <f t="shared" ref="G1188" si="550">G1189</f>
        <v>9495.8000000000011</v>
      </c>
    </row>
    <row r="1189" spans="1:7" ht="30" customHeight="1">
      <c r="A1189" s="14" t="s">
        <v>97</v>
      </c>
      <c r="B1189" s="13" t="s">
        <v>661</v>
      </c>
      <c r="C1189" s="13" t="s">
        <v>601</v>
      </c>
      <c r="D1189" s="13" t="s">
        <v>625</v>
      </c>
      <c r="E1189" s="5" t="s">
        <v>597</v>
      </c>
      <c r="F1189" s="5" t="s">
        <v>597</v>
      </c>
      <c r="G1189" s="23">
        <f t="shared" ref="G1189" si="551">G1190</f>
        <v>9495.8000000000011</v>
      </c>
    </row>
    <row r="1190" spans="1:7" ht="30" customHeight="1">
      <c r="A1190" s="14" t="s">
        <v>103</v>
      </c>
      <c r="B1190" s="13" t="s">
        <v>661</v>
      </c>
      <c r="C1190" s="13" t="s">
        <v>601</v>
      </c>
      <c r="D1190" s="13" t="s">
        <v>625</v>
      </c>
      <c r="E1190" s="13" t="s">
        <v>104</v>
      </c>
      <c r="F1190" s="6" t="s">
        <v>597</v>
      </c>
      <c r="G1190" s="23">
        <f t="shared" ref="G1190" si="552">G1191</f>
        <v>9495.8000000000011</v>
      </c>
    </row>
    <row r="1191" spans="1:7" ht="15" customHeight="1">
      <c r="A1191" s="14" t="s">
        <v>79</v>
      </c>
      <c r="B1191" s="13" t="s">
        <v>661</v>
      </c>
      <c r="C1191" s="13" t="s">
        <v>601</v>
      </c>
      <c r="D1191" s="13" t="s">
        <v>625</v>
      </c>
      <c r="E1191" s="13" t="s">
        <v>105</v>
      </c>
      <c r="F1191" s="6" t="s">
        <v>597</v>
      </c>
      <c r="G1191" s="23">
        <f t="shared" ref="G1191" si="553">G1192+G1194+G1196+G1198</f>
        <v>9495.8000000000011</v>
      </c>
    </row>
    <row r="1192" spans="1:7" ht="60" customHeight="1">
      <c r="A1192" s="14" t="s">
        <v>712</v>
      </c>
      <c r="B1192" s="13" t="s">
        <v>661</v>
      </c>
      <c r="C1192" s="13" t="s">
        <v>601</v>
      </c>
      <c r="D1192" s="13" t="s">
        <v>625</v>
      </c>
      <c r="E1192" s="13" t="s">
        <v>105</v>
      </c>
      <c r="F1192" s="13" t="s">
        <v>599</v>
      </c>
      <c r="G1192" s="23">
        <f t="shared" ref="G1192" si="554">G1193</f>
        <v>4405.6000000000004</v>
      </c>
    </row>
    <row r="1193" spans="1:7" ht="15" customHeight="1">
      <c r="A1193" s="14" t="s">
        <v>68</v>
      </c>
      <c r="B1193" s="13" t="s">
        <v>661</v>
      </c>
      <c r="C1193" s="13" t="s">
        <v>601</v>
      </c>
      <c r="D1193" s="13" t="s">
        <v>625</v>
      </c>
      <c r="E1193" s="13" t="s">
        <v>105</v>
      </c>
      <c r="F1193" s="13" t="s">
        <v>620</v>
      </c>
      <c r="G1193" s="23">
        <v>4405.6000000000004</v>
      </c>
    </row>
    <row r="1194" spans="1:7" ht="30" customHeight="1">
      <c r="A1194" s="14" t="s">
        <v>714</v>
      </c>
      <c r="B1194" s="13" t="s">
        <v>661</v>
      </c>
      <c r="C1194" s="13" t="s">
        <v>601</v>
      </c>
      <c r="D1194" s="13" t="s">
        <v>625</v>
      </c>
      <c r="E1194" s="13" t="s">
        <v>105</v>
      </c>
      <c r="F1194" s="13" t="s">
        <v>602</v>
      </c>
      <c r="G1194" s="23">
        <f t="shared" ref="G1194" si="555">G1195</f>
        <v>4946.8</v>
      </c>
    </row>
    <row r="1195" spans="1:7" ht="32.25" customHeight="1">
      <c r="A1195" s="14" t="s">
        <v>715</v>
      </c>
      <c r="B1195" s="13" t="s">
        <v>661</v>
      </c>
      <c r="C1195" s="13" t="s">
        <v>601</v>
      </c>
      <c r="D1195" s="13" t="s">
        <v>625</v>
      </c>
      <c r="E1195" s="13" t="s">
        <v>105</v>
      </c>
      <c r="F1195" s="13" t="s">
        <v>603</v>
      </c>
      <c r="G1195" s="23">
        <v>4946.8</v>
      </c>
    </row>
    <row r="1196" spans="1:7" ht="15" customHeight="1">
      <c r="A1196" s="14" t="s">
        <v>44</v>
      </c>
      <c r="B1196" s="13" t="s">
        <v>661</v>
      </c>
      <c r="C1196" s="13" t="s">
        <v>601</v>
      </c>
      <c r="D1196" s="13" t="s">
        <v>625</v>
      </c>
      <c r="E1196" s="13" t="s">
        <v>105</v>
      </c>
      <c r="F1196" s="13" t="s">
        <v>612</v>
      </c>
      <c r="G1196" s="23">
        <f t="shared" ref="G1196" si="556">G1197</f>
        <v>2</v>
      </c>
    </row>
    <row r="1197" spans="1:7" ht="34.5" customHeight="1">
      <c r="A1197" s="14" t="s">
        <v>78</v>
      </c>
      <c r="B1197" s="13" t="s">
        <v>661</v>
      </c>
      <c r="C1197" s="13" t="s">
        <v>601</v>
      </c>
      <c r="D1197" s="13" t="s">
        <v>625</v>
      </c>
      <c r="E1197" s="13" t="s">
        <v>105</v>
      </c>
      <c r="F1197" s="13" t="s">
        <v>623</v>
      </c>
      <c r="G1197" s="23">
        <v>2</v>
      </c>
    </row>
    <row r="1198" spans="1:7" ht="15" customHeight="1">
      <c r="A1198" s="14" t="s">
        <v>14</v>
      </c>
      <c r="B1198" s="13" t="s">
        <v>661</v>
      </c>
      <c r="C1198" s="13" t="s">
        <v>601</v>
      </c>
      <c r="D1198" s="13" t="s">
        <v>625</v>
      </c>
      <c r="E1198" s="13" t="s">
        <v>105</v>
      </c>
      <c r="F1198" s="13" t="s">
        <v>604</v>
      </c>
      <c r="G1198" s="23">
        <f t="shared" ref="G1198" si="557">G1199</f>
        <v>141.4</v>
      </c>
    </row>
    <row r="1199" spans="1:7" ht="15" customHeight="1">
      <c r="A1199" s="14" t="s">
        <v>15</v>
      </c>
      <c r="B1199" s="13" t="s">
        <v>661</v>
      </c>
      <c r="C1199" s="13" t="s">
        <v>601</v>
      </c>
      <c r="D1199" s="13" t="s">
        <v>625</v>
      </c>
      <c r="E1199" s="13" t="s">
        <v>105</v>
      </c>
      <c r="F1199" s="13" t="s">
        <v>605</v>
      </c>
      <c r="G1199" s="23">
        <v>141.4</v>
      </c>
    </row>
    <row r="1200" spans="1:7" ht="15" customHeight="1">
      <c r="A1200" s="7" t="s">
        <v>432</v>
      </c>
      <c r="B1200" s="5" t="s">
        <v>661</v>
      </c>
      <c r="C1200" s="5" t="s">
        <v>627</v>
      </c>
      <c r="D1200" s="7" t="s">
        <v>597</v>
      </c>
      <c r="E1200" s="7" t="s">
        <v>597</v>
      </c>
      <c r="F1200" s="7" t="s">
        <v>597</v>
      </c>
      <c r="G1200" s="23">
        <f t="shared" ref="G1200" si="558">G1201</f>
        <v>15822.3</v>
      </c>
    </row>
    <row r="1201" spans="1:7" ht="15" customHeight="1">
      <c r="A1201" s="14" t="s">
        <v>517</v>
      </c>
      <c r="B1201" s="13" t="s">
        <v>661</v>
      </c>
      <c r="C1201" s="13" t="s">
        <v>627</v>
      </c>
      <c r="D1201" s="13" t="s">
        <v>611</v>
      </c>
      <c r="E1201" s="5" t="s">
        <v>597</v>
      </c>
      <c r="F1201" s="5" t="s">
        <v>597</v>
      </c>
      <c r="G1201" s="23">
        <f t="shared" ref="G1201" si="559">G1202+G1209</f>
        <v>15822.3</v>
      </c>
    </row>
    <row r="1202" spans="1:7" ht="30.75" customHeight="1">
      <c r="A1202" s="14" t="s">
        <v>496</v>
      </c>
      <c r="B1202" s="13" t="s">
        <v>661</v>
      </c>
      <c r="C1202" s="13" t="s">
        <v>627</v>
      </c>
      <c r="D1202" s="13" t="s">
        <v>611</v>
      </c>
      <c r="E1202" s="13" t="s">
        <v>497</v>
      </c>
      <c r="F1202" s="6" t="s">
        <v>597</v>
      </c>
      <c r="G1202" s="23">
        <f t="shared" ref="G1202" si="560">G1203+G1206</f>
        <v>13722.3</v>
      </c>
    </row>
    <row r="1203" spans="1:7" ht="15" customHeight="1">
      <c r="A1203" s="14" t="s">
        <v>498</v>
      </c>
      <c r="B1203" s="13" t="s">
        <v>661</v>
      </c>
      <c r="C1203" s="13" t="s">
        <v>627</v>
      </c>
      <c r="D1203" s="13" t="s">
        <v>611</v>
      </c>
      <c r="E1203" s="13" t="s">
        <v>499</v>
      </c>
      <c r="F1203" s="6" t="s">
        <v>597</v>
      </c>
      <c r="G1203" s="23">
        <f t="shared" ref="G1203:G1204" si="561">G1204</f>
        <v>1223.3</v>
      </c>
    </row>
    <row r="1204" spans="1:7" ht="30" customHeight="1">
      <c r="A1204" s="14" t="s">
        <v>714</v>
      </c>
      <c r="B1204" s="13" t="s">
        <v>661</v>
      </c>
      <c r="C1204" s="13" t="s">
        <v>627</v>
      </c>
      <c r="D1204" s="13" t="s">
        <v>611</v>
      </c>
      <c r="E1204" s="13" t="s">
        <v>499</v>
      </c>
      <c r="F1204" s="13" t="s">
        <v>602</v>
      </c>
      <c r="G1204" s="23">
        <f t="shared" si="561"/>
        <v>1223.3</v>
      </c>
    </row>
    <row r="1205" spans="1:7" ht="30" customHeight="1">
      <c r="A1205" s="14" t="s">
        <v>715</v>
      </c>
      <c r="B1205" s="13" t="s">
        <v>661</v>
      </c>
      <c r="C1205" s="13" t="s">
        <v>627</v>
      </c>
      <c r="D1205" s="13" t="s">
        <v>611</v>
      </c>
      <c r="E1205" s="13" t="s">
        <v>499</v>
      </c>
      <c r="F1205" s="13" t="s">
        <v>603</v>
      </c>
      <c r="G1205" s="23">
        <v>1223.3</v>
      </c>
    </row>
    <row r="1206" spans="1:7" ht="30" customHeight="1">
      <c r="A1206" s="14" t="s">
        <v>998</v>
      </c>
      <c r="B1206" s="13" t="s">
        <v>661</v>
      </c>
      <c r="C1206" s="13" t="s">
        <v>627</v>
      </c>
      <c r="D1206" s="13" t="s">
        <v>611</v>
      </c>
      <c r="E1206" s="13" t="s">
        <v>999</v>
      </c>
      <c r="F1206" s="5" t="s">
        <v>597</v>
      </c>
      <c r="G1206" s="23">
        <f t="shared" ref="G1206:G1207" si="562">G1207</f>
        <v>12499</v>
      </c>
    </row>
    <row r="1207" spans="1:7" ht="30" customHeight="1">
      <c r="A1207" s="14" t="s">
        <v>63</v>
      </c>
      <c r="B1207" s="13" t="s">
        <v>661</v>
      </c>
      <c r="C1207" s="13" t="s">
        <v>627</v>
      </c>
      <c r="D1207" s="13" t="s">
        <v>611</v>
      </c>
      <c r="E1207" s="13" t="s">
        <v>999</v>
      </c>
      <c r="F1207" s="13" t="s">
        <v>618</v>
      </c>
      <c r="G1207" s="23">
        <f t="shared" si="562"/>
        <v>12499</v>
      </c>
    </row>
    <row r="1208" spans="1:7" ht="30" customHeight="1">
      <c r="A1208" s="14" t="s">
        <v>727</v>
      </c>
      <c r="B1208" s="13" t="s">
        <v>661</v>
      </c>
      <c r="C1208" s="13" t="s">
        <v>627</v>
      </c>
      <c r="D1208" s="13" t="s">
        <v>611</v>
      </c>
      <c r="E1208" s="13" t="s">
        <v>999</v>
      </c>
      <c r="F1208" s="13" t="s">
        <v>622</v>
      </c>
      <c r="G1208" s="23">
        <v>12499</v>
      </c>
    </row>
    <row r="1209" spans="1:7" ht="15" customHeight="1">
      <c r="A1209" s="14" t="s">
        <v>737</v>
      </c>
      <c r="B1209" s="13" t="s">
        <v>661</v>
      </c>
      <c r="C1209" s="13" t="s">
        <v>627</v>
      </c>
      <c r="D1209" s="13" t="s">
        <v>611</v>
      </c>
      <c r="E1209" s="13" t="s">
        <v>89</v>
      </c>
      <c r="F1209" s="6" t="s">
        <v>597</v>
      </c>
      <c r="G1209" s="23">
        <f t="shared" ref="G1209:G1211" si="563">G1210</f>
        <v>2100</v>
      </c>
    </row>
    <row r="1210" spans="1:7" ht="30" customHeight="1">
      <c r="A1210" s="14" t="s">
        <v>1006</v>
      </c>
      <c r="B1210" s="13" t="s">
        <v>661</v>
      </c>
      <c r="C1210" s="13" t="s">
        <v>627</v>
      </c>
      <c r="D1210" s="13" t="s">
        <v>611</v>
      </c>
      <c r="E1210" s="13" t="s">
        <v>1007</v>
      </c>
      <c r="F1210" s="6" t="s">
        <v>597</v>
      </c>
      <c r="G1210" s="23">
        <f t="shared" si="563"/>
        <v>2100</v>
      </c>
    </row>
    <row r="1211" spans="1:7" ht="30" customHeight="1">
      <c r="A1211" s="14" t="s">
        <v>63</v>
      </c>
      <c r="B1211" s="13" t="s">
        <v>661</v>
      </c>
      <c r="C1211" s="13" t="s">
        <v>627</v>
      </c>
      <c r="D1211" s="13" t="s">
        <v>611</v>
      </c>
      <c r="E1211" s="13" t="s">
        <v>1007</v>
      </c>
      <c r="F1211" s="13" t="s">
        <v>618</v>
      </c>
      <c r="G1211" s="23">
        <f t="shared" si="563"/>
        <v>2100</v>
      </c>
    </row>
    <row r="1212" spans="1:7" ht="30" customHeight="1">
      <c r="A1212" s="14" t="s">
        <v>727</v>
      </c>
      <c r="B1212" s="13" t="s">
        <v>661</v>
      </c>
      <c r="C1212" s="13" t="s">
        <v>627</v>
      </c>
      <c r="D1212" s="13" t="s">
        <v>611</v>
      </c>
      <c r="E1212" s="13" t="s">
        <v>1007</v>
      </c>
      <c r="F1212" s="13" t="s">
        <v>622</v>
      </c>
      <c r="G1212" s="23">
        <v>2100</v>
      </c>
    </row>
    <row r="1213" spans="1:7" ht="15" customHeight="1">
      <c r="A1213" s="7" t="s">
        <v>555</v>
      </c>
      <c r="B1213" s="5" t="s">
        <v>661</v>
      </c>
      <c r="C1213" s="5" t="s">
        <v>633</v>
      </c>
      <c r="D1213" s="7" t="s">
        <v>597</v>
      </c>
      <c r="E1213" s="7" t="s">
        <v>597</v>
      </c>
      <c r="F1213" s="7" t="s">
        <v>597</v>
      </c>
      <c r="G1213" s="23">
        <f t="shared" ref="G1213:G1217" si="564">G1214</f>
        <v>10824.6</v>
      </c>
    </row>
    <row r="1214" spans="1:7" ht="15" customHeight="1">
      <c r="A1214" s="14" t="s">
        <v>556</v>
      </c>
      <c r="B1214" s="13" t="s">
        <v>661</v>
      </c>
      <c r="C1214" s="13" t="s">
        <v>633</v>
      </c>
      <c r="D1214" s="13" t="s">
        <v>598</v>
      </c>
      <c r="E1214" s="5" t="s">
        <v>597</v>
      </c>
      <c r="F1214" s="5" t="s">
        <v>597</v>
      </c>
      <c r="G1214" s="23">
        <f t="shared" si="564"/>
        <v>10824.6</v>
      </c>
    </row>
    <row r="1215" spans="1:7" ht="30" customHeight="1">
      <c r="A1215" s="14" t="s">
        <v>557</v>
      </c>
      <c r="B1215" s="13" t="s">
        <v>661</v>
      </c>
      <c r="C1215" s="13" t="s">
        <v>633</v>
      </c>
      <c r="D1215" s="13" t="s">
        <v>598</v>
      </c>
      <c r="E1215" s="13" t="s">
        <v>558</v>
      </c>
      <c r="F1215" s="6" t="s">
        <v>597</v>
      </c>
      <c r="G1215" s="23">
        <f t="shared" si="564"/>
        <v>10824.6</v>
      </c>
    </row>
    <row r="1216" spans="1:7" ht="15" customHeight="1">
      <c r="A1216" s="14" t="s">
        <v>79</v>
      </c>
      <c r="B1216" s="13" t="s">
        <v>661</v>
      </c>
      <c r="C1216" s="13" t="s">
        <v>633</v>
      </c>
      <c r="D1216" s="13" t="s">
        <v>598</v>
      </c>
      <c r="E1216" s="13" t="s">
        <v>559</v>
      </c>
      <c r="F1216" s="6" t="s">
        <v>597</v>
      </c>
      <c r="G1216" s="23">
        <f t="shared" si="564"/>
        <v>10824.6</v>
      </c>
    </row>
    <row r="1217" spans="1:7" ht="30" customHeight="1">
      <c r="A1217" s="14" t="s">
        <v>63</v>
      </c>
      <c r="B1217" s="13" t="s">
        <v>661</v>
      </c>
      <c r="C1217" s="13" t="s">
        <v>633</v>
      </c>
      <c r="D1217" s="13" t="s">
        <v>598</v>
      </c>
      <c r="E1217" s="13" t="s">
        <v>559</v>
      </c>
      <c r="F1217" s="13" t="s">
        <v>618</v>
      </c>
      <c r="G1217" s="23">
        <f t="shared" si="564"/>
        <v>10824.6</v>
      </c>
    </row>
    <row r="1218" spans="1:7" ht="15" customHeight="1">
      <c r="A1218" s="14" t="s">
        <v>116</v>
      </c>
      <c r="B1218" s="13" t="s">
        <v>661</v>
      </c>
      <c r="C1218" s="13" t="s">
        <v>633</v>
      </c>
      <c r="D1218" s="13" t="s">
        <v>598</v>
      </c>
      <c r="E1218" s="13" t="s">
        <v>559</v>
      </c>
      <c r="F1218" s="13" t="s">
        <v>629</v>
      </c>
      <c r="G1218" s="23">
        <v>10824.6</v>
      </c>
    </row>
    <row r="1219" spans="1:7" ht="32.25" customHeight="1">
      <c r="A1219" s="4" t="s">
        <v>662</v>
      </c>
      <c r="B1219" s="3" t="s">
        <v>663</v>
      </c>
      <c r="C1219" s="4" t="s">
        <v>597</v>
      </c>
      <c r="D1219" s="4" t="s">
        <v>597</v>
      </c>
      <c r="E1219" s="4" t="s">
        <v>597</v>
      </c>
      <c r="F1219" s="4" t="s">
        <v>597</v>
      </c>
      <c r="G1219" s="22">
        <f t="shared" ref="G1219:G1220" si="565">G1220</f>
        <v>33021.9</v>
      </c>
    </row>
    <row r="1220" spans="1:7" ht="15" customHeight="1">
      <c r="A1220" s="7" t="s">
        <v>5</v>
      </c>
      <c r="B1220" s="5" t="s">
        <v>663</v>
      </c>
      <c r="C1220" s="5" t="s">
        <v>596</v>
      </c>
      <c r="D1220" s="7" t="s">
        <v>597</v>
      </c>
      <c r="E1220" s="7" t="s">
        <v>597</v>
      </c>
      <c r="F1220" s="7" t="s">
        <v>597</v>
      </c>
      <c r="G1220" s="23">
        <f t="shared" si="565"/>
        <v>33021.9</v>
      </c>
    </row>
    <row r="1221" spans="1:7" ht="15" customHeight="1">
      <c r="A1221" s="14" t="s">
        <v>60</v>
      </c>
      <c r="B1221" s="13" t="s">
        <v>663</v>
      </c>
      <c r="C1221" s="13" t="s">
        <v>596</v>
      </c>
      <c r="D1221" s="13" t="s">
        <v>617</v>
      </c>
      <c r="E1221" s="5" t="s">
        <v>597</v>
      </c>
      <c r="F1221" s="5" t="s">
        <v>597</v>
      </c>
      <c r="G1221" s="23">
        <f t="shared" ref="G1221" si="566">G1222+G1230</f>
        <v>33021.9</v>
      </c>
    </row>
    <row r="1222" spans="1:7" ht="54.75" customHeight="1">
      <c r="A1222" s="14" t="s">
        <v>7</v>
      </c>
      <c r="B1222" s="13" t="s">
        <v>663</v>
      </c>
      <c r="C1222" s="13" t="s">
        <v>596</v>
      </c>
      <c r="D1222" s="13" t="s">
        <v>617</v>
      </c>
      <c r="E1222" s="13" t="s">
        <v>8</v>
      </c>
      <c r="F1222" s="6" t="s">
        <v>597</v>
      </c>
      <c r="G1222" s="23">
        <f t="shared" ref="G1222" si="567">G1223</f>
        <v>24621.8</v>
      </c>
    </row>
    <row r="1223" spans="1:7" ht="15" customHeight="1">
      <c r="A1223" s="14" t="s">
        <v>12</v>
      </c>
      <c r="B1223" s="13" t="s">
        <v>663</v>
      </c>
      <c r="C1223" s="13" t="s">
        <v>596</v>
      </c>
      <c r="D1223" s="13" t="s">
        <v>617</v>
      </c>
      <c r="E1223" s="13" t="s">
        <v>13</v>
      </c>
      <c r="F1223" s="6" t="s">
        <v>597</v>
      </c>
      <c r="G1223" s="23">
        <f t="shared" ref="G1223" si="568">G1224+G1226+G1228</f>
        <v>24621.8</v>
      </c>
    </row>
    <row r="1224" spans="1:7" ht="69.75" customHeight="1">
      <c r="A1224" s="14" t="s">
        <v>712</v>
      </c>
      <c r="B1224" s="13" t="s">
        <v>663</v>
      </c>
      <c r="C1224" s="13" t="s">
        <v>596</v>
      </c>
      <c r="D1224" s="13" t="s">
        <v>617</v>
      </c>
      <c r="E1224" s="13" t="s">
        <v>13</v>
      </c>
      <c r="F1224" s="13" t="s">
        <v>599</v>
      </c>
      <c r="G1224" s="23">
        <f t="shared" ref="G1224" si="569">G1225</f>
        <v>23387.1</v>
      </c>
    </row>
    <row r="1225" spans="1:7" ht="33.75" customHeight="1">
      <c r="A1225" s="14" t="s">
        <v>713</v>
      </c>
      <c r="B1225" s="13" t="s">
        <v>663</v>
      </c>
      <c r="C1225" s="13" t="s">
        <v>596</v>
      </c>
      <c r="D1225" s="13" t="s">
        <v>617</v>
      </c>
      <c r="E1225" s="13" t="s">
        <v>13</v>
      </c>
      <c r="F1225" s="13" t="s">
        <v>600</v>
      </c>
      <c r="G1225" s="23">
        <v>23387.1</v>
      </c>
    </row>
    <row r="1226" spans="1:7" ht="28.5" customHeight="1">
      <c r="A1226" s="14" t="s">
        <v>714</v>
      </c>
      <c r="B1226" s="13" t="s">
        <v>663</v>
      </c>
      <c r="C1226" s="13" t="s">
        <v>596</v>
      </c>
      <c r="D1226" s="13" t="s">
        <v>617</v>
      </c>
      <c r="E1226" s="13" t="s">
        <v>13</v>
      </c>
      <c r="F1226" s="13" t="s">
        <v>602</v>
      </c>
      <c r="G1226" s="23">
        <f t="shared" ref="G1226" si="570">G1227</f>
        <v>1227.7</v>
      </c>
    </row>
    <row r="1227" spans="1:7" ht="30" customHeight="1">
      <c r="A1227" s="14" t="s">
        <v>715</v>
      </c>
      <c r="B1227" s="13" t="s">
        <v>663</v>
      </c>
      <c r="C1227" s="13" t="s">
        <v>596</v>
      </c>
      <c r="D1227" s="13" t="s">
        <v>617</v>
      </c>
      <c r="E1227" s="13" t="s">
        <v>13</v>
      </c>
      <c r="F1227" s="13" t="s">
        <v>603</v>
      </c>
      <c r="G1227" s="23">
        <v>1227.7</v>
      </c>
    </row>
    <row r="1228" spans="1:7" ht="15" customHeight="1">
      <c r="A1228" s="14" t="s">
        <v>14</v>
      </c>
      <c r="B1228" s="13" t="s">
        <v>663</v>
      </c>
      <c r="C1228" s="13" t="s">
        <v>596</v>
      </c>
      <c r="D1228" s="13" t="s">
        <v>617</v>
      </c>
      <c r="E1228" s="13" t="s">
        <v>13</v>
      </c>
      <c r="F1228" s="13" t="s">
        <v>604</v>
      </c>
      <c r="G1228" s="23">
        <f t="shared" ref="G1228" si="571">G1229</f>
        <v>7</v>
      </c>
    </row>
    <row r="1229" spans="1:7" ht="17.25" customHeight="1">
      <c r="A1229" s="14" t="s">
        <v>15</v>
      </c>
      <c r="B1229" s="13" t="s">
        <v>663</v>
      </c>
      <c r="C1229" s="13" t="s">
        <v>596</v>
      </c>
      <c r="D1229" s="13" t="s">
        <v>617</v>
      </c>
      <c r="E1229" s="13" t="s">
        <v>13</v>
      </c>
      <c r="F1229" s="13" t="s">
        <v>605</v>
      </c>
      <c r="G1229" s="23">
        <v>7</v>
      </c>
    </row>
    <row r="1230" spans="1:7" ht="30" customHeight="1">
      <c r="A1230" s="14" t="s">
        <v>74</v>
      </c>
      <c r="B1230" s="13" t="s">
        <v>663</v>
      </c>
      <c r="C1230" s="13" t="s">
        <v>596</v>
      </c>
      <c r="D1230" s="13" t="s">
        <v>617</v>
      </c>
      <c r="E1230" s="13" t="s">
        <v>75</v>
      </c>
      <c r="F1230" s="6" t="s">
        <v>597</v>
      </c>
      <c r="G1230" s="23">
        <f t="shared" ref="G1230" si="572">G1231</f>
        <v>8400.1</v>
      </c>
    </row>
    <row r="1231" spans="1:7" ht="14.45" customHeight="1">
      <c r="A1231" s="14" t="s">
        <v>76</v>
      </c>
      <c r="B1231" s="13" t="s">
        <v>663</v>
      </c>
      <c r="C1231" s="13" t="s">
        <v>596</v>
      </c>
      <c r="D1231" s="13" t="s">
        <v>617</v>
      </c>
      <c r="E1231" s="13" t="s">
        <v>77</v>
      </c>
      <c r="F1231" s="6" t="s">
        <v>597</v>
      </c>
      <c r="G1231" s="23">
        <f t="shared" ref="G1231" si="573">G1232+G1234</f>
        <v>8400.1</v>
      </c>
    </row>
    <row r="1232" spans="1:7" ht="36.75" customHeight="1">
      <c r="A1232" s="14" t="s">
        <v>714</v>
      </c>
      <c r="B1232" s="13" t="s">
        <v>663</v>
      </c>
      <c r="C1232" s="13" t="s">
        <v>596</v>
      </c>
      <c r="D1232" s="13" t="s">
        <v>617</v>
      </c>
      <c r="E1232" s="13" t="s">
        <v>77</v>
      </c>
      <c r="F1232" s="13" t="s">
        <v>602</v>
      </c>
      <c r="G1232" s="23">
        <f t="shared" ref="G1232" si="574">G1233</f>
        <v>258.7</v>
      </c>
    </row>
    <row r="1233" spans="1:7" ht="34.5" customHeight="1">
      <c r="A1233" s="14" t="s">
        <v>715</v>
      </c>
      <c r="B1233" s="13" t="s">
        <v>663</v>
      </c>
      <c r="C1233" s="13" t="s">
        <v>596</v>
      </c>
      <c r="D1233" s="13" t="s">
        <v>617</v>
      </c>
      <c r="E1233" s="13" t="s">
        <v>77</v>
      </c>
      <c r="F1233" s="13" t="s">
        <v>603</v>
      </c>
      <c r="G1233" s="23">
        <v>258.7</v>
      </c>
    </row>
    <row r="1234" spans="1:7" ht="15" customHeight="1">
      <c r="A1234" s="14" t="s">
        <v>14</v>
      </c>
      <c r="B1234" s="13" t="s">
        <v>663</v>
      </c>
      <c r="C1234" s="13" t="s">
        <v>596</v>
      </c>
      <c r="D1234" s="13" t="s">
        <v>617</v>
      </c>
      <c r="E1234" s="13" t="s">
        <v>77</v>
      </c>
      <c r="F1234" s="13" t="s">
        <v>604</v>
      </c>
      <c r="G1234" s="23">
        <f t="shared" ref="G1234" si="575">G1235</f>
        <v>8141.4</v>
      </c>
    </row>
    <row r="1235" spans="1:7" ht="15" customHeight="1">
      <c r="A1235" s="14" t="s">
        <v>55</v>
      </c>
      <c r="B1235" s="13" t="s">
        <v>663</v>
      </c>
      <c r="C1235" s="13" t="s">
        <v>596</v>
      </c>
      <c r="D1235" s="13" t="s">
        <v>617</v>
      </c>
      <c r="E1235" s="13" t="s">
        <v>77</v>
      </c>
      <c r="F1235" s="13" t="s">
        <v>615</v>
      </c>
      <c r="G1235" s="23">
        <v>8141.4</v>
      </c>
    </row>
    <row r="1236" spans="1:7" ht="30" customHeight="1">
      <c r="A1236" s="4" t="s">
        <v>709</v>
      </c>
      <c r="B1236" s="3" t="s">
        <v>664</v>
      </c>
      <c r="C1236" s="4" t="s">
        <v>597</v>
      </c>
      <c r="D1236" s="4" t="s">
        <v>597</v>
      </c>
      <c r="E1236" s="4" t="s">
        <v>597</v>
      </c>
      <c r="F1236" s="4" t="s">
        <v>597</v>
      </c>
      <c r="G1236" s="22">
        <f t="shared" ref="G1236" si="576">G1237+G1243+G1284</f>
        <v>736499.9</v>
      </c>
    </row>
    <row r="1237" spans="1:7" ht="15" customHeight="1">
      <c r="A1237" s="7" t="s">
        <v>5</v>
      </c>
      <c r="B1237" s="5" t="s">
        <v>664</v>
      </c>
      <c r="C1237" s="5" t="s">
        <v>596</v>
      </c>
      <c r="D1237" s="7" t="s">
        <v>597</v>
      </c>
      <c r="E1237" s="7" t="s">
        <v>597</v>
      </c>
      <c r="F1237" s="7" t="s">
        <v>597</v>
      </c>
      <c r="G1237" s="23">
        <f t="shared" ref="G1237:G1241" si="577">G1238</f>
        <v>1967.4</v>
      </c>
    </row>
    <row r="1238" spans="1:7" ht="15" customHeight="1">
      <c r="A1238" s="14" t="s">
        <v>60</v>
      </c>
      <c r="B1238" s="13" t="s">
        <v>664</v>
      </c>
      <c r="C1238" s="13" t="s">
        <v>596</v>
      </c>
      <c r="D1238" s="13" t="s">
        <v>617</v>
      </c>
      <c r="E1238" s="5" t="s">
        <v>597</v>
      </c>
      <c r="F1238" s="5" t="s">
        <v>597</v>
      </c>
      <c r="G1238" s="23">
        <f t="shared" si="577"/>
        <v>1967.4</v>
      </c>
    </row>
    <row r="1239" spans="1:7" ht="34.5" customHeight="1">
      <c r="A1239" s="14" t="s">
        <v>74</v>
      </c>
      <c r="B1239" s="13" t="s">
        <v>664</v>
      </c>
      <c r="C1239" s="13" t="s">
        <v>596</v>
      </c>
      <c r="D1239" s="13" t="s">
        <v>617</v>
      </c>
      <c r="E1239" s="13" t="s">
        <v>75</v>
      </c>
      <c r="F1239" s="6" t="s">
        <v>597</v>
      </c>
      <c r="G1239" s="23">
        <f t="shared" si="577"/>
        <v>1967.4</v>
      </c>
    </row>
    <row r="1240" spans="1:7" ht="15" customHeight="1">
      <c r="A1240" s="14" t="s">
        <v>76</v>
      </c>
      <c r="B1240" s="13" t="s">
        <v>664</v>
      </c>
      <c r="C1240" s="13" t="s">
        <v>596</v>
      </c>
      <c r="D1240" s="13" t="s">
        <v>617</v>
      </c>
      <c r="E1240" s="13" t="s">
        <v>77</v>
      </c>
      <c r="F1240" s="6" t="s">
        <v>597</v>
      </c>
      <c r="G1240" s="23">
        <f t="shared" si="577"/>
        <v>1967.4</v>
      </c>
    </row>
    <row r="1241" spans="1:7" ht="30" customHeight="1">
      <c r="A1241" s="14" t="s">
        <v>714</v>
      </c>
      <c r="B1241" s="13" t="s">
        <v>664</v>
      </c>
      <c r="C1241" s="13" t="s">
        <v>596</v>
      </c>
      <c r="D1241" s="13" t="s">
        <v>617</v>
      </c>
      <c r="E1241" s="13" t="s">
        <v>77</v>
      </c>
      <c r="F1241" s="13" t="s">
        <v>602</v>
      </c>
      <c r="G1241" s="23">
        <f t="shared" si="577"/>
        <v>1967.4</v>
      </c>
    </row>
    <row r="1242" spans="1:7" ht="30" customHeight="1">
      <c r="A1242" s="14" t="s">
        <v>715</v>
      </c>
      <c r="B1242" s="13" t="s">
        <v>664</v>
      </c>
      <c r="C1242" s="13" t="s">
        <v>596</v>
      </c>
      <c r="D1242" s="13" t="s">
        <v>617</v>
      </c>
      <c r="E1242" s="13" t="s">
        <v>77</v>
      </c>
      <c r="F1242" s="13" t="s">
        <v>603</v>
      </c>
      <c r="G1242" s="23">
        <v>1967.4</v>
      </c>
    </row>
    <row r="1243" spans="1:7" ht="15" customHeight="1">
      <c r="A1243" s="7" t="s">
        <v>112</v>
      </c>
      <c r="B1243" s="5" t="s">
        <v>664</v>
      </c>
      <c r="C1243" s="5" t="s">
        <v>606</v>
      </c>
      <c r="D1243" s="7" t="s">
        <v>597</v>
      </c>
      <c r="E1243" s="7" t="s">
        <v>597</v>
      </c>
      <c r="F1243" s="7" t="s">
        <v>597</v>
      </c>
      <c r="G1243" s="23">
        <f t="shared" ref="G1243" si="578">G1244</f>
        <v>270353</v>
      </c>
    </row>
    <row r="1244" spans="1:7" ht="15" customHeight="1">
      <c r="A1244" s="14" t="s">
        <v>113</v>
      </c>
      <c r="B1244" s="13" t="s">
        <v>664</v>
      </c>
      <c r="C1244" s="13" t="s">
        <v>606</v>
      </c>
      <c r="D1244" s="13" t="s">
        <v>596</v>
      </c>
      <c r="E1244" s="5" t="s">
        <v>597</v>
      </c>
      <c r="F1244" s="5" t="s">
        <v>597</v>
      </c>
      <c r="G1244" s="23">
        <f t="shared" ref="G1244" si="579">G1245+G1253+G1264</f>
        <v>270353</v>
      </c>
    </row>
    <row r="1245" spans="1:7" ht="45" customHeight="1">
      <c r="A1245" s="14" t="s">
        <v>7</v>
      </c>
      <c r="B1245" s="13" t="s">
        <v>664</v>
      </c>
      <c r="C1245" s="13" t="s">
        <v>606</v>
      </c>
      <c r="D1245" s="13" t="s">
        <v>596</v>
      </c>
      <c r="E1245" s="13" t="s">
        <v>8</v>
      </c>
      <c r="F1245" s="6" t="s">
        <v>597</v>
      </c>
      <c r="G1245" s="23">
        <f t="shared" ref="G1245" si="580">G1246</f>
        <v>39688.199999999997</v>
      </c>
    </row>
    <row r="1246" spans="1:7" ht="15" customHeight="1">
      <c r="A1246" s="14" t="s">
        <v>12</v>
      </c>
      <c r="B1246" s="13" t="s">
        <v>664</v>
      </c>
      <c r="C1246" s="13" t="s">
        <v>606</v>
      </c>
      <c r="D1246" s="13" t="s">
        <v>596</v>
      </c>
      <c r="E1246" s="13" t="s">
        <v>13</v>
      </c>
      <c r="F1246" s="6" t="s">
        <v>597</v>
      </c>
      <c r="G1246" s="23">
        <f t="shared" ref="G1246" si="581">G1247+G1249+G1251</f>
        <v>39688.199999999997</v>
      </c>
    </row>
    <row r="1247" spans="1:7" ht="60" customHeight="1">
      <c r="A1247" s="14" t="s">
        <v>712</v>
      </c>
      <c r="B1247" s="13" t="s">
        <v>664</v>
      </c>
      <c r="C1247" s="13" t="s">
        <v>606</v>
      </c>
      <c r="D1247" s="13" t="s">
        <v>596</v>
      </c>
      <c r="E1247" s="13" t="s">
        <v>13</v>
      </c>
      <c r="F1247" s="13" t="s">
        <v>599</v>
      </c>
      <c r="G1247" s="23">
        <f t="shared" ref="G1247" si="582">G1248</f>
        <v>37761</v>
      </c>
    </row>
    <row r="1248" spans="1:7" ht="30" customHeight="1">
      <c r="A1248" s="14" t="s">
        <v>713</v>
      </c>
      <c r="B1248" s="13" t="s">
        <v>664</v>
      </c>
      <c r="C1248" s="13" t="s">
        <v>606</v>
      </c>
      <c r="D1248" s="13" t="s">
        <v>596</v>
      </c>
      <c r="E1248" s="13" t="s">
        <v>13</v>
      </c>
      <c r="F1248" s="13" t="s">
        <v>600</v>
      </c>
      <c r="G1248" s="23">
        <v>37761</v>
      </c>
    </row>
    <row r="1249" spans="1:7" ht="30" customHeight="1">
      <c r="A1249" s="14" t="s">
        <v>714</v>
      </c>
      <c r="B1249" s="13" t="s">
        <v>664</v>
      </c>
      <c r="C1249" s="13" t="s">
        <v>606</v>
      </c>
      <c r="D1249" s="13" t="s">
        <v>596</v>
      </c>
      <c r="E1249" s="13" t="s">
        <v>13</v>
      </c>
      <c r="F1249" s="13" t="s">
        <v>602</v>
      </c>
      <c r="G1249" s="23">
        <f t="shared" ref="G1249" si="583">G1250</f>
        <v>1087.2</v>
      </c>
    </row>
    <row r="1250" spans="1:7" ht="30" customHeight="1">
      <c r="A1250" s="14" t="s">
        <v>715</v>
      </c>
      <c r="B1250" s="13" t="s">
        <v>664</v>
      </c>
      <c r="C1250" s="13" t="s">
        <v>606</v>
      </c>
      <c r="D1250" s="13" t="s">
        <v>596</v>
      </c>
      <c r="E1250" s="13" t="s">
        <v>13</v>
      </c>
      <c r="F1250" s="13" t="s">
        <v>603</v>
      </c>
      <c r="G1250" s="23">
        <v>1087.2</v>
      </c>
    </row>
    <row r="1251" spans="1:7" ht="15" customHeight="1">
      <c r="A1251" s="14" t="s">
        <v>14</v>
      </c>
      <c r="B1251" s="13" t="s">
        <v>664</v>
      </c>
      <c r="C1251" s="13" t="s">
        <v>606</v>
      </c>
      <c r="D1251" s="13" t="s">
        <v>596</v>
      </c>
      <c r="E1251" s="13" t="s">
        <v>13</v>
      </c>
      <c r="F1251" s="13" t="s">
        <v>604</v>
      </c>
      <c r="G1251" s="23">
        <f t="shared" ref="G1251" si="584">G1252</f>
        <v>840</v>
      </c>
    </row>
    <row r="1252" spans="1:7" ht="15" customHeight="1">
      <c r="A1252" s="14" t="s">
        <v>15</v>
      </c>
      <c r="B1252" s="13" t="s">
        <v>664</v>
      </c>
      <c r="C1252" s="13" t="s">
        <v>606</v>
      </c>
      <c r="D1252" s="13" t="s">
        <v>596</v>
      </c>
      <c r="E1252" s="13" t="s">
        <v>13</v>
      </c>
      <c r="F1252" s="13" t="s">
        <v>605</v>
      </c>
      <c r="G1252" s="23">
        <v>840</v>
      </c>
    </row>
    <row r="1253" spans="1:7" ht="15" customHeight="1">
      <c r="A1253" s="14" t="s">
        <v>114</v>
      </c>
      <c r="B1253" s="13" t="s">
        <v>664</v>
      </c>
      <c r="C1253" s="13" t="s">
        <v>606</v>
      </c>
      <c r="D1253" s="13" t="s">
        <v>596</v>
      </c>
      <c r="E1253" s="13" t="s">
        <v>115</v>
      </c>
      <c r="F1253" s="6" t="s">
        <v>597</v>
      </c>
      <c r="G1253" s="23">
        <f t="shared" ref="G1253" si="585">G1254+G1257</f>
        <v>180808.5</v>
      </c>
    </row>
    <row r="1254" spans="1:7" ht="36" customHeight="1">
      <c r="A1254" s="14" t="s">
        <v>751</v>
      </c>
      <c r="B1254" s="13" t="s">
        <v>664</v>
      </c>
      <c r="C1254" s="13" t="s">
        <v>606</v>
      </c>
      <c r="D1254" s="13" t="s">
        <v>596</v>
      </c>
      <c r="E1254" s="13" t="s">
        <v>752</v>
      </c>
      <c r="F1254" s="5" t="s">
        <v>597</v>
      </c>
      <c r="G1254" s="23">
        <f t="shared" ref="G1254:G1255" si="586">G1255</f>
        <v>13963.2</v>
      </c>
    </row>
    <row r="1255" spans="1:7" ht="15" customHeight="1">
      <c r="A1255" s="14" t="s">
        <v>14</v>
      </c>
      <c r="B1255" s="13" t="s">
        <v>664</v>
      </c>
      <c r="C1255" s="13" t="s">
        <v>606</v>
      </c>
      <c r="D1255" s="13" t="s">
        <v>596</v>
      </c>
      <c r="E1255" s="13" t="s">
        <v>752</v>
      </c>
      <c r="F1255" s="13" t="s">
        <v>604</v>
      </c>
      <c r="G1255" s="23">
        <f t="shared" si="586"/>
        <v>13963.2</v>
      </c>
    </row>
    <row r="1256" spans="1:7" ht="45.95" customHeight="1">
      <c r="A1256" s="14" t="s">
        <v>738</v>
      </c>
      <c r="B1256" s="13" t="s">
        <v>664</v>
      </c>
      <c r="C1256" s="13" t="s">
        <v>606</v>
      </c>
      <c r="D1256" s="13" t="s">
        <v>596</v>
      </c>
      <c r="E1256" s="13" t="s">
        <v>752</v>
      </c>
      <c r="F1256" s="13" t="s">
        <v>630</v>
      </c>
      <c r="G1256" s="23">
        <v>13963.2</v>
      </c>
    </row>
    <row r="1257" spans="1:7" ht="15" customHeight="1">
      <c r="A1257" s="14" t="s">
        <v>79</v>
      </c>
      <c r="B1257" s="13" t="s">
        <v>664</v>
      </c>
      <c r="C1257" s="13" t="s">
        <v>606</v>
      </c>
      <c r="D1257" s="13" t="s">
        <v>596</v>
      </c>
      <c r="E1257" s="13" t="s">
        <v>117</v>
      </c>
      <c r="F1257" s="6" t="s">
        <v>597</v>
      </c>
      <c r="G1257" s="23">
        <f t="shared" ref="G1257" si="587">G1258+G1260+G1262</f>
        <v>166845.29999999999</v>
      </c>
    </row>
    <row r="1258" spans="1:7" ht="63.75" customHeight="1">
      <c r="A1258" s="14" t="s">
        <v>712</v>
      </c>
      <c r="B1258" s="13" t="s">
        <v>664</v>
      </c>
      <c r="C1258" s="13" t="s">
        <v>606</v>
      </c>
      <c r="D1258" s="13" t="s">
        <v>596</v>
      </c>
      <c r="E1258" s="13" t="s">
        <v>117</v>
      </c>
      <c r="F1258" s="13" t="s">
        <v>599</v>
      </c>
      <c r="G1258" s="23">
        <f>G1259</f>
        <v>142840.29999999999</v>
      </c>
    </row>
    <row r="1259" spans="1:7" ht="15" customHeight="1">
      <c r="A1259" s="14" t="s">
        <v>68</v>
      </c>
      <c r="B1259" s="13" t="s">
        <v>664</v>
      </c>
      <c r="C1259" s="13" t="s">
        <v>606</v>
      </c>
      <c r="D1259" s="13" t="s">
        <v>596</v>
      </c>
      <c r="E1259" s="13" t="s">
        <v>117</v>
      </c>
      <c r="F1259" s="13" t="s">
        <v>620</v>
      </c>
      <c r="G1259" s="23">
        <v>142840.29999999999</v>
      </c>
    </row>
    <row r="1260" spans="1:7" ht="30" customHeight="1">
      <c r="A1260" s="14" t="s">
        <v>714</v>
      </c>
      <c r="B1260" s="13" t="s">
        <v>664</v>
      </c>
      <c r="C1260" s="13" t="s">
        <v>606</v>
      </c>
      <c r="D1260" s="13" t="s">
        <v>596</v>
      </c>
      <c r="E1260" s="13" t="s">
        <v>117</v>
      </c>
      <c r="F1260" s="13" t="s">
        <v>602</v>
      </c>
      <c r="G1260" s="23">
        <f t="shared" ref="G1260" si="588">G1261</f>
        <v>22888.7</v>
      </c>
    </row>
    <row r="1261" spans="1:7" ht="30" customHeight="1">
      <c r="A1261" s="14" t="s">
        <v>715</v>
      </c>
      <c r="B1261" s="13" t="s">
        <v>664</v>
      </c>
      <c r="C1261" s="13" t="s">
        <v>606</v>
      </c>
      <c r="D1261" s="13" t="s">
        <v>596</v>
      </c>
      <c r="E1261" s="13" t="s">
        <v>117</v>
      </c>
      <c r="F1261" s="13" t="s">
        <v>603</v>
      </c>
      <c r="G1261" s="23">
        <v>22888.7</v>
      </c>
    </row>
    <row r="1262" spans="1:7" ht="15" customHeight="1">
      <c r="A1262" s="14" t="s">
        <v>14</v>
      </c>
      <c r="B1262" s="13" t="s">
        <v>664</v>
      </c>
      <c r="C1262" s="13" t="s">
        <v>606</v>
      </c>
      <c r="D1262" s="13" t="s">
        <v>596</v>
      </c>
      <c r="E1262" s="13" t="s">
        <v>117</v>
      </c>
      <c r="F1262" s="13" t="s">
        <v>604</v>
      </c>
      <c r="G1262" s="23">
        <f t="shared" ref="G1262" si="589">G1263</f>
        <v>1116.3</v>
      </c>
    </row>
    <row r="1263" spans="1:7" ht="15" customHeight="1">
      <c r="A1263" s="14" t="s">
        <v>15</v>
      </c>
      <c r="B1263" s="13" t="s">
        <v>664</v>
      </c>
      <c r="C1263" s="13" t="s">
        <v>606</v>
      </c>
      <c r="D1263" s="13" t="s">
        <v>596</v>
      </c>
      <c r="E1263" s="13" t="s">
        <v>117</v>
      </c>
      <c r="F1263" s="13" t="s">
        <v>605</v>
      </c>
      <c r="G1263" s="23">
        <v>1116.3</v>
      </c>
    </row>
    <row r="1264" spans="1:7" ht="15" customHeight="1">
      <c r="A1264" s="14" t="s">
        <v>737</v>
      </c>
      <c r="B1264" s="13" t="s">
        <v>664</v>
      </c>
      <c r="C1264" s="13" t="s">
        <v>606</v>
      </c>
      <c r="D1264" s="13" t="s">
        <v>596</v>
      </c>
      <c r="E1264" s="13" t="s">
        <v>89</v>
      </c>
      <c r="F1264" s="6" t="s">
        <v>597</v>
      </c>
      <c r="G1264" s="23">
        <f t="shared" ref="G1264" si="590">G1265+G1268+G1271+G1278</f>
        <v>49856.299999999996</v>
      </c>
    </row>
    <row r="1265" spans="1:7" ht="43.5" customHeight="1">
      <c r="A1265" s="14" t="s">
        <v>753</v>
      </c>
      <c r="B1265" s="13" t="s">
        <v>664</v>
      </c>
      <c r="C1265" s="13" t="s">
        <v>606</v>
      </c>
      <c r="D1265" s="13" t="s">
        <v>596</v>
      </c>
      <c r="E1265" s="13" t="s">
        <v>754</v>
      </c>
      <c r="F1265" s="5" t="s">
        <v>597</v>
      </c>
      <c r="G1265" s="23">
        <f t="shared" ref="G1265:G1266" si="591">G1266</f>
        <v>734.9</v>
      </c>
    </row>
    <row r="1266" spans="1:7" ht="15" customHeight="1">
      <c r="A1266" s="14" t="s">
        <v>14</v>
      </c>
      <c r="B1266" s="13" t="s">
        <v>664</v>
      </c>
      <c r="C1266" s="13" t="s">
        <v>606</v>
      </c>
      <c r="D1266" s="13" t="s">
        <v>596</v>
      </c>
      <c r="E1266" s="13" t="s">
        <v>754</v>
      </c>
      <c r="F1266" s="13" t="s">
        <v>604</v>
      </c>
      <c r="G1266" s="23">
        <f t="shared" si="591"/>
        <v>734.9</v>
      </c>
    </row>
    <row r="1267" spans="1:7" ht="45.95" customHeight="1">
      <c r="A1267" s="14" t="s">
        <v>738</v>
      </c>
      <c r="B1267" s="13" t="s">
        <v>664</v>
      </c>
      <c r="C1267" s="13" t="s">
        <v>606</v>
      </c>
      <c r="D1267" s="13" t="s">
        <v>596</v>
      </c>
      <c r="E1267" s="13" t="s">
        <v>754</v>
      </c>
      <c r="F1267" s="13" t="s">
        <v>630</v>
      </c>
      <c r="G1267" s="23">
        <v>734.9</v>
      </c>
    </row>
    <row r="1268" spans="1:7" ht="54.75" customHeight="1">
      <c r="A1268" s="14" t="s">
        <v>755</v>
      </c>
      <c r="B1268" s="13" t="s">
        <v>664</v>
      </c>
      <c r="C1268" s="13" t="s">
        <v>606</v>
      </c>
      <c r="D1268" s="13" t="s">
        <v>596</v>
      </c>
      <c r="E1268" s="13" t="s">
        <v>756</v>
      </c>
      <c r="F1268" s="5" t="s">
        <v>597</v>
      </c>
      <c r="G1268" s="23">
        <f t="shared" ref="G1268:G1269" si="592">G1269</f>
        <v>1056.5999999999999</v>
      </c>
    </row>
    <row r="1269" spans="1:7" ht="15" customHeight="1">
      <c r="A1269" s="14" t="s">
        <v>14</v>
      </c>
      <c r="B1269" s="13" t="s">
        <v>664</v>
      </c>
      <c r="C1269" s="13" t="s">
        <v>606</v>
      </c>
      <c r="D1269" s="13" t="s">
        <v>596</v>
      </c>
      <c r="E1269" s="13" t="s">
        <v>756</v>
      </c>
      <c r="F1269" s="13" t="s">
        <v>604</v>
      </c>
      <c r="G1269" s="23">
        <f t="shared" si="592"/>
        <v>1056.5999999999999</v>
      </c>
    </row>
    <row r="1270" spans="1:7" ht="45.95" customHeight="1">
      <c r="A1270" s="14" t="s">
        <v>738</v>
      </c>
      <c r="B1270" s="13" t="s">
        <v>664</v>
      </c>
      <c r="C1270" s="13" t="s">
        <v>606</v>
      </c>
      <c r="D1270" s="13" t="s">
        <v>596</v>
      </c>
      <c r="E1270" s="13" t="s">
        <v>756</v>
      </c>
      <c r="F1270" s="13" t="s">
        <v>630</v>
      </c>
      <c r="G1270" s="23">
        <v>1056.5999999999999</v>
      </c>
    </row>
    <row r="1271" spans="1:7" ht="57" customHeight="1">
      <c r="A1271" s="14" t="s">
        <v>757</v>
      </c>
      <c r="B1271" s="13" t="s">
        <v>664</v>
      </c>
      <c r="C1271" s="13" t="s">
        <v>606</v>
      </c>
      <c r="D1271" s="13" t="s">
        <v>596</v>
      </c>
      <c r="E1271" s="13" t="s">
        <v>758</v>
      </c>
      <c r="F1271" s="5" t="s">
        <v>597</v>
      </c>
      <c r="G1271" s="23">
        <f t="shared" ref="G1271" si="593">G1272+G1274+G1276</f>
        <v>2275.9</v>
      </c>
    </row>
    <row r="1272" spans="1:7" ht="30" customHeight="1">
      <c r="A1272" s="14" t="s">
        <v>714</v>
      </c>
      <c r="B1272" s="13" t="s">
        <v>664</v>
      </c>
      <c r="C1272" s="13" t="s">
        <v>606</v>
      </c>
      <c r="D1272" s="13" t="s">
        <v>596</v>
      </c>
      <c r="E1272" s="13" t="s">
        <v>758</v>
      </c>
      <c r="F1272" s="13" t="s">
        <v>602</v>
      </c>
      <c r="G1272" s="23">
        <f t="shared" ref="G1272" si="594">G1273</f>
        <v>513.20000000000005</v>
      </c>
    </row>
    <row r="1273" spans="1:7" ht="30" customHeight="1">
      <c r="A1273" s="14" t="s">
        <v>715</v>
      </c>
      <c r="B1273" s="13" t="s">
        <v>664</v>
      </c>
      <c r="C1273" s="13" t="s">
        <v>606</v>
      </c>
      <c r="D1273" s="13" t="s">
        <v>596</v>
      </c>
      <c r="E1273" s="13" t="s">
        <v>758</v>
      </c>
      <c r="F1273" s="13" t="s">
        <v>603</v>
      </c>
      <c r="G1273" s="23">
        <v>513.20000000000005</v>
      </c>
    </row>
    <row r="1274" spans="1:7" ht="15" customHeight="1">
      <c r="A1274" s="14" t="s">
        <v>44</v>
      </c>
      <c r="B1274" s="13" t="s">
        <v>664</v>
      </c>
      <c r="C1274" s="13" t="s">
        <v>606</v>
      </c>
      <c r="D1274" s="13" t="s">
        <v>596</v>
      </c>
      <c r="E1274" s="13" t="s">
        <v>758</v>
      </c>
      <c r="F1274" s="13" t="s">
        <v>612</v>
      </c>
      <c r="G1274" s="23">
        <f t="shared" ref="G1274" si="595">G1275</f>
        <v>384.5</v>
      </c>
    </row>
    <row r="1275" spans="1:7" ht="30" customHeight="1">
      <c r="A1275" s="14" t="s">
        <v>78</v>
      </c>
      <c r="B1275" s="13" t="s">
        <v>664</v>
      </c>
      <c r="C1275" s="13" t="s">
        <v>606</v>
      </c>
      <c r="D1275" s="13" t="s">
        <v>596</v>
      </c>
      <c r="E1275" s="13" t="s">
        <v>758</v>
      </c>
      <c r="F1275" s="13" t="s">
        <v>623</v>
      </c>
      <c r="G1275" s="23">
        <v>384.5</v>
      </c>
    </row>
    <row r="1276" spans="1:7" ht="15" customHeight="1">
      <c r="A1276" s="14" t="s">
        <v>14</v>
      </c>
      <c r="B1276" s="13" t="s">
        <v>664</v>
      </c>
      <c r="C1276" s="13" t="s">
        <v>606</v>
      </c>
      <c r="D1276" s="13" t="s">
        <v>596</v>
      </c>
      <c r="E1276" s="13" t="s">
        <v>758</v>
      </c>
      <c r="F1276" s="13" t="s">
        <v>604</v>
      </c>
      <c r="G1276" s="23">
        <f t="shared" ref="G1276" si="596">G1277</f>
        <v>1378.2</v>
      </c>
    </row>
    <row r="1277" spans="1:7" ht="45.95" customHeight="1">
      <c r="A1277" s="14" t="s">
        <v>738</v>
      </c>
      <c r="B1277" s="13" t="s">
        <v>664</v>
      </c>
      <c r="C1277" s="13" t="s">
        <v>606</v>
      </c>
      <c r="D1277" s="13" t="s">
        <v>596</v>
      </c>
      <c r="E1277" s="13" t="s">
        <v>758</v>
      </c>
      <c r="F1277" s="13" t="s">
        <v>630</v>
      </c>
      <c r="G1277" s="23">
        <v>1378.2</v>
      </c>
    </row>
    <row r="1278" spans="1:7" ht="30" customHeight="1">
      <c r="A1278" s="14" t="s">
        <v>759</v>
      </c>
      <c r="B1278" s="13" t="s">
        <v>664</v>
      </c>
      <c r="C1278" s="13" t="s">
        <v>606</v>
      </c>
      <c r="D1278" s="13" t="s">
        <v>596</v>
      </c>
      <c r="E1278" s="13" t="s">
        <v>118</v>
      </c>
      <c r="F1278" s="6" t="s">
        <v>597</v>
      </c>
      <c r="G1278" s="23">
        <f t="shared" ref="G1278" si="597">G1279+G1281</f>
        <v>45788.899999999994</v>
      </c>
    </row>
    <row r="1279" spans="1:7" ht="33" customHeight="1">
      <c r="A1279" s="14" t="s">
        <v>714</v>
      </c>
      <c r="B1279" s="13" t="s">
        <v>664</v>
      </c>
      <c r="C1279" s="13" t="s">
        <v>606</v>
      </c>
      <c r="D1279" s="13" t="s">
        <v>596</v>
      </c>
      <c r="E1279" s="13" t="s">
        <v>118</v>
      </c>
      <c r="F1279" s="13" t="s">
        <v>602</v>
      </c>
      <c r="G1279" s="23">
        <f t="shared" ref="G1279" si="598">G1280</f>
        <v>16603.7</v>
      </c>
    </row>
    <row r="1280" spans="1:7" ht="30" customHeight="1">
      <c r="A1280" s="14" t="s">
        <v>715</v>
      </c>
      <c r="B1280" s="13" t="s">
        <v>664</v>
      </c>
      <c r="C1280" s="13" t="s">
        <v>606</v>
      </c>
      <c r="D1280" s="13" t="s">
        <v>596</v>
      </c>
      <c r="E1280" s="13" t="s">
        <v>118</v>
      </c>
      <c r="F1280" s="13" t="s">
        <v>603</v>
      </c>
      <c r="G1280" s="23">
        <v>16603.7</v>
      </c>
    </row>
    <row r="1281" spans="1:7" ht="15" customHeight="1">
      <c r="A1281" s="14" t="s">
        <v>44</v>
      </c>
      <c r="B1281" s="13" t="s">
        <v>664</v>
      </c>
      <c r="C1281" s="13" t="s">
        <v>606</v>
      </c>
      <c r="D1281" s="13" t="s">
        <v>596</v>
      </c>
      <c r="E1281" s="13" t="s">
        <v>118</v>
      </c>
      <c r="F1281" s="13" t="s">
        <v>612</v>
      </c>
      <c r="G1281" s="23">
        <f t="shared" ref="G1281" si="599">G1282+G1283</f>
        <v>29185.199999999997</v>
      </c>
    </row>
    <row r="1282" spans="1:7" ht="29.25" customHeight="1">
      <c r="A1282" s="14" t="s">
        <v>78</v>
      </c>
      <c r="B1282" s="13" t="s">
        <v>664</v>
      </c>
      <c r="C1282" s="13" t="s">
        <v>606</v>
      </c>
      <c r="D1282" s="13" t="s">
        <v>596</v>
      </c>
      <c r="E1282" s="13" t="s">
        <v>118</v>
      </c>
      <c r="F1282" s="13" t="s">
        <v>623</v>
      </c>
      <c r="G1282" s="23">
        <v>17166.099999999999</v>
      </c>
    </row>
    <row r="1283" spans="1:7" ht="15" customHeight="1">
      <c r="A1283" s="14" t="s">
        <v>45</v>
      </c>
      <c r="B1283" s="13" t="s">
        <v>664</v>
      </c>
      <c r="C1283" s="13" t="s">
        <v>606</v>
      </c>
      <c r="D1283" s="13" t="s">
        <v>596</v>
      </c>
      <c r="E1283" s="13" t="s">
        <v>118</v>
      </c>
      <c r="F1283" s="13" t="s">
        <v>613</v>
      </c>
      <c r="G1283" s="23">
        <v>12019.1</v>
      </c>
    </row>
    <row r="1284" spans="1:7" ht="15" customHeight="1">
      <c r="A1284" s="7" t="s">
        <v>432</v>
      </c>
      <c r="B1284" s="5" t="s">
        <v>664</v>
      </c>
      <c r="C1284" s="5" t="s">
        <v>627</v>
      </c>
      <c r="D1284" s="7" t="s">
        <v>597</v>
      </c>
      <c r="E1284" s="7" t="s">
        <v>597</v>
      </c>
      <c r="F1284" s="7" t="s">
        <v>597</v>
      </c>
      <c r="G1284" s="23">
        <f t="shared" ref="G1284:G1286" si="600">G1285</f>
        <v>464179.5</v>
      </c>
    </row>
    <row r="1285" spans="1:7" ht="15" customHeight="1">
      <c r="A1285" s="14" t="s">
        <v>448</v>
      </c>
      <c r="B1285" s="13" t="s">
        <v>664</v>
      </c>
      <c r="C1285" s="13" t="s">
        <v>627</v>
      </c>
      <c r="D1285" s="13" t="s">
        <v>601</v>
      </c>
      <c r="E1285" s="5" t="s">
        <v>597</v>
      </c>
      <c r="F1285" s="5" t="s">
        <v>597</v>
      </c>
      <c r="G1285" s="23">
        <f t="shared" si="600"/>
        <v>464179.5</v>
      </c>
    </row>
    <row r="1286" spans="1:7" ht="15" customHeight="1">
      <c r="A1286" s="14" t="s">
        <v>114</v>
      </c>
      <c r="B1286" s="13" t="s">
        <v>664</v>
      </c>
      <c r="C1286" s="13" t="s">
        <v>627</v>
      </c>
      <c r="D1286" s="13" t="s">
        <v>601</v>
      </c>
      <c r="E1286" s="13" t="s">
        <v>115</v>
      </c>
      <c r="F1286" s="6" t="s">
        <v>597</v>
      </c>
      <c r="G1286" s="23">
        <f t="shared" si="600"/>
        <v>464179.5</v>
      </c>
    </row>
    <row r="1287" spans="1:7" ht="45" customHeight="1">
      <c r="A1287" s="14" t="s">
        <v>970</v>
      </c>
      <c r="B1287" s="13" t="s">
        <v>664</v>
      </c>
      <c r="C1287" s="13" t="s">
        <v>627</v>
      </c>
      <c r="D1287" s="13" t="s">
        <v>601</v>
      </c>
      <c r="E1287" s="13" t="s">
        <v>971</v>
      </c>
      <c r="F1287" s="6" t="s">
        <v>597</v>
      </c>
      <c r="G1287" s="23">
        <f t="shared" ref="G1287" si="601">G1288+G1291</f>
        <v>464179.5</v>
      </c>
    </row>
    <row r="1288" spans="1:7" ht="15" customHeight="1">
      <c r="A1288" s="14" t="s">
        <v>44</v>
      </c>
      <c r="B1288" s="13" t="s">
        <v>664</v>
      </c>
      <c r="C1288" s="13" t="s">
        <v>627</v>
      </c>
      <c r="D1288" s="13" t="s">
        <v>601</v>
      </c>
      <c r="E1288" s="13" t="s">
        <v>971</v>
      </c>
      <c r="F1288" s="13" t="s">
        <v>612</v>
      </c>
      <c r="G1288" s="23">
        <f t="shared" ref="G1288" si="602">G1289+G1290</f>
        <v>436119.8</v>
      </c>
    </row>
    <row r="1289" spans="1:7" ht="33" customHeight="1">
      <c r="A1289" s="14" t="s">
        <v>78</v>
      </c>
      <c r="B1289" s="13" t="s">
        <v>664</v>
      </c>
      <c r="C1289" s="13" t="s">
        <v>627</v>
      </c>
      <c r="D1289" s="13" t="s">
        <v>601</v>
      </c>
      <c r="E1289" s="13" t="s">
        <v>971</v>
      </c>
      <c r="F1289" s="13" t="s">
        <v>623</v>
      </c>
      <c r="G1289" s="23">
        <v>427350.8</v>
      </c>
    </row>
    <row r="1290" spans="1:7" ht="15" customHeight="1">
      <c r="A1290" s="14" t="s">
        <v>494</v>
      </c>
      <c r="B1290" s="13" t="s">
        <v>664</v>
      </c>
      <c r="C1290" s="13" t="s">
        <v>627</v>
      </c>
      <c r="D1290" s="13" t="s">
        <v>601</v>
      </c>
      <c r="E1290" s="13" t="s">
        <v>971</v>
      </c>
      <c r="F1290" s="13" t="s">
        <v>638</v>
      </c>
      <c r="G1290" s="23">
        <v>8769</v>
      </c>
    </row>
    <row r="1291" spans="1:7" ht="15" customHeight="1">
      <c r="A1291" s="14" t="s">
        <v>23</v>
      </c>
      <c r="B1291" s="13" t="s">
        <v>664</v>
      </c>
      <c r="C1291" s="13" t="s">
        <v>627</v>
      </c>
      <c r="D1291" s="13" t="s">
        <v>601</v>
      </c>
      <c r="E1291" s="13" t="s">
        <v>971</v>
      </c>
      <c r="F1291" s="13" t="s">
        <v>607</v>
      </c>
      <c r="G1291" s="23">
        <f t="shared" ref="G1291" si="603">G1292</f>
        <v>28059.7</v>
      </c>
    </row>
    <row r="1292" spans="1:7" ht="30.75" customHeight="1">
      <c r="A1292" s="14" t="s">
        <v>495</v>
      </c>
      <c r="B1292" s="13" t="s">
        <v>664</v>
      </c>
      <c r="C1292" s="13" t="s">
        <v>627</v>
      </c>
      <c r="D1292" s="13" t="s">
        <v>601</v>
      </c>
      <c r="E1292" s="13" t="s">
        <v>971</v>
      </c>
      <c r="F1292" s="13" t="s">
        <v>639</v>
      </c>
      <c r="G1292" s="23">
        <v>28059.7</v>
      </c>
    </row>
    <row r="1293" spans="1:7" ht="33.75" customHeight="1">
      <c r="A1293" s="4" t="s">
        <v>665</v>
      </c>
      <c r="B1293" s="3" t="s">
        <v>666</v>
      </c>
      <c r="C1293" s="4" t="s">
        <v>597</v>
      </c>
      <c r="D1293" s="4" t="s">
        <v>597</v>
      </c>
      <c r="E1293" s="4" t="s">
        <v>597</v>
      </c>
      <c r="F1293" s="4" t="s">
        <v>597</v>
      </c>
      <c r="G1293" s="22">
        <f>G1294+G1325+G1345+G1351</f>
        <v>737656.79999999993</v>
      </c>
    </row>
    <row r="1294" spans="1:7" ht="15" customHeight="1">
      <c r="A1294" s="7" t="s">
        <v>5</v>
      </c>
      <c r="B1294" s="5" t="s">
        <v>666</v>
      </c>
      <c r="C1294" s="5" t="s">
        <v>596</v>
      </c>
      <c r="D1294" s="7" t="s">
        <v>597</v>
      </c>
      <c r="E1294" s="7" t="s">
        <v>597</v>
      </c>
      <c r="F1294" s="7" t="s">
        <v>597</v>
      </c>
      <c r="G1294" s="23">
        <f t="shared" ref="G1294:G1296" si="604">G1295</f>
        <v>433158.19999999995</v>
      </c>
    </row>
    <row r="1295" spans="1:7" ht="15" customHeight="1">
      <c r="A1295" s="14" t="s">
        <v>60</v>
      </c>
      <c r="B1295" s="13" t="s">
        <v>666</v>
      </c>
      <c r="C1295" s="13" t="s">
        <v>596</v>
      </c>
      <c r="D1295" s="13" t="s">
        <v>617</v>
      </c>
      <c r="E1295" s="5" t="s">
        <v>597</v>
      </c>
      <c r="F1295" s="5" t="s">
        <v>597</v>
      </c>
      <c r="G1295" s="26">
        <f>G1296+G1304+G1308+G1320</f>
        <v>433158.19999999995</v>
      </c>
    </row>
    <row r="1296" spans="1:7" ht="45" customHeight="1">
      <c r="A1296" s="14" t="s">
        <v>7</v>
      </c>
      <c r="B1296" s="13" t="s">
        <v>666</v>
      </c>
      <c r="C1296" s="13" t="s">
        <v>596</v>
      </c>
      <c r="D1296" s="13" t="s">
        <v>617</v>
      </c>
      <c r="E1296" s="13" t="s">
        <v>8</v>
      </c>
      <c r="F1296" s="6" t="s">
        <v>597</v>
      </c>
      <c r="G1296" s="23">
        <f t="shared" si="604"/>
        <v>46189.5</v>
      </c>
    </row>
    <row r="1297" spans="1:7" ht="15" customHeight="1">
      <c r="A1297" s="14" t="s">
        <v>12</v>
      </c>
      <c r="B1297" s="13" t="s">
        <v>666</v>
      </c>
      <c r="C1297" s="13" t="s">
        <v>596</v>
      </c>
      <c r="D1297" s="13" t="s">
        <v>617</v>
      </c>
      <c r="E1297" s="13" t="s">
        <v>13</v>
      </c>
      <c r="F1297" s="6" t="s">
        <v>597</v>
      </c>
      <c r="G1297" s="23">
        <f t="shared" ref="G1297" si="605">G1298+G1300+G1302</f>
        <v>46189.5</v>
      </c>
    </row>
    <row r="1298" spans="1:7" ht="60" customHeight="1">
      <c r="A1298" s="14" t="s">
        <v>712</v>
      </c>
      <c r="B1298" s="13" t="s">
        <v>666</v>
      </c>
      <c r="C1298" s="13" t="s">
        <v>596</v>
      </c>
      <c r="D1298" s="13" t="s">
        <v>617</v>
      </c>
      <c r="E1298" s="13" t="s">
        <v>13</v>
      </c>
      <c r="F1298" s="13" t="s">
        <v>599</v>
      </c>
      <c r="G1298" s="23">
        <f t="shared" ref="G1298" si="606">G1299</f>
        <v>44710.400000000001</v>
      </c>
    </row>
    <row r="1299" spans="1:7" ht="30" customHeight="1">
      <c r="A1299" s="14" t="s">
        <v>713</v>
      </c>
      <c r="B1299" s="13" t="s">
        <v>666</v>
      </c>
      <c r="C1299" s="13" t="s">
        <v>596</v>
      </c>
      <c r="D1299" s="13" t="s">
        <v>617</v>
      </c>
      <c r="E1299" s="13" t="s">
        <v>13</v>
      </c>
      <c r="F1299" s="13" t="s">
        <v>600</v>
      </c>
      <c r="G1299" s="23">
        <v>44710.400000000001</v>
      </c>
    </row>
    <row r="1300" spans="1:7" ht="30" customHeight="1">
      <c r="A1300" s="14" t="s">
        <v>714</v>
      </c>
      <c r="B1300" s="13" t="s">
        <v>666</v>
      </c>
      <c r="C1300" s="13" t="s">
        <v>596</v>
      </c>
      <c r="D1300" s="13" t="s">
        <v>617</v>
      </c>
      <c r="E1300" s="13" t="s">
        <v>13</v>
      </c>
      <c r="F1300" s="13" t="s">
        <v>602</v>
      </c>
      <c r="G1300" s="23">
        <f t="shared" ref="G1300" si="607">G1301</f>
        <v>1463.9</v>
      </c>
    </row>
    <row r="1301" spans="1:7" ht="30" customHeight="1">
      <c r="A1301" s="14" t="s">
        <v>715</v>
      </c>
      <c r="B1301" s="13" t="s">
        <v>666</v>
      </c>
      <c r="C1301" s="13" t="s">
        <v>596</v>
      </c>
      <c r="D1301" s="13" t="s">
        <v>617</v>
      </c>
      <c r="E1301" s="13" t="s">
        <v>13</v>
      </c>
      <c r="F1301" s="13" t="s">
        <v>603</v>
      </c>
      <c r="G1301" s="23">
        <v>1463.9</v>
      </c>
    </row>
    <row r="1302" spans="1:7" ht="15" customHeight="1">
      <c r="A1302" s="14" t="s">
        <v>14</v>
      </c>
      <c r="B1302" s="13" t="s">
        <v>666</v>
      </c>
      <c r="C1302" s="13" t="s">
        <v>596</v>
      </c>
      <c r="D1302" s="13" t="s">
        <v>617</v>
      </c>
      <c r="E1302" s="13" t="s">
        <v>13</v>
      </c>
      <c r="F1302" s="13" t="s">
        <v>604</v>
      </c>
      <c r="G1302" s="23">
        <f t="shared" ref="G1302" si="608">G1303</f>
        <v>15.2</v>
      </c>
    </row>
    <row r="1303" spans="1:7" ht="15" customHeight="1">
      <c r="A1303" s="14" t="s">
        <v>15</v>
      </c>
      <c r="B1303" s="13" t="s">
        <v>666</v>
      </c>
      <c r="C1303" s="13" t="s">
        <v>596</v>
      </c>
      <c r="D1303" s="13" t="s">
        <v>617</v>
      </c>
      <c r="E1303" s="13" t="s">
        <v>13</v>
      </c>
      <c r="F1303" s="13" t="s">
        <v>605</v>
      </c>
      <c r="G1303" s="23">
        <v>15.2</v>
      </c>
    </row>
    <row r="1304" spans="1:7" ht="15" customHeight="1">
      <c r="A1304" s="14" t="s">
        <v>56</v>
      </c>
      <c r="B1304" s="13" t="s">
        <v>666</v>
      </c>
      <c r="C1304" s="13" t="s">
        <v>596</v>
      </c>
      <c r="D1304" s="13" t="s">
        <v>617</v>
      </c>
      <c r="E1304" s="13" t="s">
        <v>57</v>
      </c>
      <c r="F1304" s="6" t="s">
        <v>597</v>
      </c>
      <c r="G1304" s="23">
        <f t="shared" ref="G1304:G1306" si="609">G1305</f>
        <v>732.8</v>
      </c>
    </row>
    <row r="1305" spans="1:7" ht="30" customHeight="1">
      <c r="A1305" s="14" t="s">
        <v>58</v>
      </c>
      <c r="B1305" s="13" t="s">
        <v>666</v>
      </c>
      <c r="C1305" s="13" t="s">
        <v>596</v>
      </c>
      <c r="D1305" s="13" t="s">
        <v>617</v>
      </c>
      <c r="E1305" s="13" t="s">
        <v>59</v>
      </c>
      <c r="F1305" s="6" t="s">
        <v>597</v>
      </c>
      <c r="G1305" s="23">
        <f t="shared" si="609"/>
        <v>732.8</v>
      </c>
    </row>
    <row r="1306" spans="1:7" ht="30" customHeight="1">
      <c r="A1306" s="14" t="s">
        <v>714</v>
      </c>
      <c r="B1306" s="13" t="s">
        <v>666</v>
      </c>
      <c r="C1306" s="13" t="s">
        <v>596</v>
      </c>
      <c r="D1306" s="13" t="s">
        <v>617</v>
      </c>
      <c r="E1306" s="13" t="s">
        <v>59</v>
      </c>
      <c r="F1306" s="13" t="s">
        <v>602</v>
      </c>
      <c r="G1306" s="23">
        <f t="shared" si="609"/>
        <v>732.8</v>
      </c>
    </row>
    <row r="1307" spans="1:7" ht="30" customHeight="1">
      <c r="A1307" s="14" t="s">
        <v>715</v>
      </c>
      <c r="B1307" s="13" t="s">
        <v>666</v>
      </c>
      <c r="C1307" s="13" t="s">
        <v>596</v>
      </c>
      <c r="D1307" s="13" t="s">
        <v>617</v>
      </c>
      <c r="E1307" s="13" t="s">
        <v>59</v>
      </c>
      <c r="F1307" s="13" t="s">
        <v>603</v>
      </c>
      <c r="G1307" s="23">
        <v>732.8</v>
      </c>
    </row>
    <row r="1308" spans="1:7" ht="30" customHeight="1">
      <c r="A1308" s="14" t="s">
        <v>69</v>
      </c>
      <c r="B1308" s="13" t="s">
        <v>666</v>
      </c>
      <c r="C1308" s="13" t="s">
        <v>596</v>
      </c>
      <c r="D1308" s="13" t="s">
        <v>617</v>
      </c>
      <c r="E1308" s="13" t="s">
        <v>70</v>
      </c>
      <c r="F1308" s="6" t="s">
        <v>597</v>
      </c>
      <c r="G1308" s="23">
        <f t="shared" ref="G1308" si="610">G1309</f>
        <v>299554.89999999997</v>
      </c>
    </row>
    <row r="1309" spans="1:7" ht="30" customHeight="1">
      <c r="A1309" s="14" t="s">
        <v>71</v>
      </c>
      <c r="B1309" s="13" t="s">
        <v>666</v>
      </c>
      <c r="C1309" s="13" t="s">
        <v>596</v>
      </c>
      <c r="D1309" s="13" t="s">
        <v>617</v>
      </c>
      <c r="E1309" s="13" t="s">
        <v>72</v>
      </c>
      <c r="F1309" s="6" t="s">
        <v>597</v>
      </c>
      <c r="G1309" s="23">
        <f>G1310+G1312+G1314+G1318</f>
        <v>299554.89999999997</v>
      </c>
    </row>
    <row r="1310" spans="1:7" ht="30" customHeight="1">
      <c r="A1310" s="14" t="s">
        <v>714</v>
      </c>
      <c r="B1310" s="13" t="s">
        <v>666</v>
      </c>
      <c r="C1310" s="13" t="s">
        <v>596</v>
      </c>
      <c r="D1310" s="13" t="s">
        <v>617</v>
      </c>
      <c r="E1310" s="13" t="s">
        <v>72</v>
      </c>
      <c r="F1310" s="13" t="s">
        <v>602</v>
      </c>
      <c r="G1310" s="23">
        <f t="shared" ref="G1310" si="611">G1311</f>
        <v>45741.1</v>
      </c>
    </row>
    <row r="1311" spans="1:7" ht="30" customHeight="1">
      <c r="A1311" s="14" t="s">
        <v>715</v>
      </c>
      <c r="B1311" s="13" t="s">
        <v>666</v>
      </c>
      <c r="C1311" s="13" t="s">
        <v>596</v>
      </c>
      <c r="D1311" s="13" t="s">
        <v>617</v>
      </c>
      <c r="E1311" s="13" t="s">
        <v>72</v>
      </c>
      <c r="F1311" s="13" t="s">
        <v>603</v>
      </c>
      <c r="G1311" s="23">
        <v>45741.1</v>
      </c>
    </row>
    <row r="1312" spans="1:7" ht="30" customHeight="1">
      <c r="A1312" s="14" t="s">
        <v>726</v>
      </c>
      <c r="B1312" s="13" t="s">
        <v>666</v>
      </c>
      <c r="C1312" s="13" t="s">
        <v>596</v>
      </c>
      <c r="D1312" s="13" t="s">
        <v>617</v>
      </c>
      <c r="E1312" s="13" t="s">
        <v>72</v>
      </c>
      <c r="F1312" s="13" t="s">
        <v>621</v>
      </c>
      <c r="G1312" s="23">
        <f t="shared" ref="G1312" si="612">G1313</f>
        <v>235910</v>
      </c>
    </row>
    <row r="1313" spans="1:7" ht="15" customHeight="1">
      <c r="A1313" s="14" t="s">
        <v>73</v>
      </c>
      <c r="B1313" s="13" t="s">
        <v>666</v>
      </c>
      <c r="C1313" s="13" t="s">
        <v>596</v>
      </c>
      <c r="D1313" s="13" t="s">
        <v>617</v>
      </c>
      <c r="E1313" s="13" t="s">
        <v>72</v>
      </c>
      <c r="F1313" s="13" t="s">
        <v>631</v>
      </c>
      <c r="G1313" s="23">
        <v>235910</v>
      </c>
    </row>
    <row r="1314" spans="1:7" ht="30" customHeight="1">
      <c r="A1314" s="14" t="s">
        <v>63</v>
      </c>
      <c r="B1314" s="13" t="s">
        <v>666</v>
      </c>
      <c r="C1314" s="13" t="s">
        <v>596</v>
      </c>
      <c r="D1314" s="13" t="s">
        <v>617</v>
      </c>
      <c r="E1314" s="13" t="s">
        <v>72</v>
      </c>
      <c r="F1314" s="13" t="s">
        <v>618</v>
      </c>
      <c r="G1314" s="23">
        <f t="shared" ref="G1314" si="613">G1315</f>
        <v>17805.8</v>
      </c>
    </row>
    <row r="1315" spans="1:7" ht="30" customHeight="1">
      <c r="A1315" s="14" t="s">
        <v>727</v>
      </c>
      <c r="B1315" s="13" t="s">
        <v>666</v>
      </c>
      <c r="C1315" s="13" t="s">
        <v>596</v>
      </c>
      <c r="D1315" s="13" t="s">
        <v>617</v>
      </c>
      <c r="E1315" s="13" t="s">
        <v>72</v>
      </c>
      <c r="F1315" s="13" t="s">
        <v>622</v>
      </c>
      <c r="G1315" s="23">
        <v>17805.8</v>
      </c>
    </row>
    <row r="1316" spans="1:7" ht="14.45" customHeight="1">
      <c r="A1316" s="14" t="s">
        <v>190</v>
      </c>
      <c r="B1316" s="13"/>
      <c r="C1316" s="13"/>
      <c r="D1316" s="13"/>
      <c r="E1316" s="13"/>
      <c r="F1316" s="13"/>
      <c r="G1316" s="23"/>
    </row>
    <row r="1317" spans="1:7" ht="33" customHeight="1">
      <c r="A1317" s="14" t="s">
        <v>728</v>
      </c>
      <c r="B1317" s="13" t="s">
        <v>666</v>
      </c>
      <c r="C1317" s="13" t="s">
        <v>596</v>
      </c>
      <c r="D1317" s="13" t="s">
        <v>617</v>
      </c>
      <c r="E1317" s="13" t="s">
        <v>72</v>
      </c>
      <c r="F1317" s="13" t="s">
        <v>622</v>
      </c>
      <c r="G1317" s="23">
        <v>17805.8</v>
      </c>
    </row>
    <row r="1318" spans="1:7" ht="15" customHeight="1">
      <c r="A1318" s="14" t="s">
        <v>14</v>
      </c>
      <c r="B1318" s="13" t="s">
        <v>666</v>
      </c>
      <c r="C1318" s="13" t="s">
        <v>596</v>
      </c>
      <c r="D1318" s="13" t="s">
        <v>617</v>
      </c>
      <c r="E1318" s="13" t="s">
        <v>72</v>
      </c>
      <c r="F1318" s="13" t="s">
        <v>604</v>
      </c>
      <c r="G1318" s="23">
        <f t="shared" ref="G1318" si="614">G1319</f>
        <v>98</v>
      </c>
    </row>
    <row r="1319" spans="1:7" ht="15" customHeight="1">
      <c r="A1319" s="14" t="s">
        <v>15</v>
      </c>
      <c r="B1319" s="13" t="s">
        <v>666</v>
      </c>
      <c r="C1319" s="13" t="s">
        <v>596</v>
      </c>
      <c r="D1319" s="13" t="s">
        <v>617</v>
      </c>
      <c r="E1319" s="13" t="s">
        <v>72</v>
      </c>
      <c r="F1319" s="13" t="s">
        <v>605</v>
      </c>
      <c r="G1319" s="23">
        <v>98</v>
      </c>
    </row>
    <row r="1320" spans="1:7" ht="36.75" customHeight="1">
      <c r="A1320" s="14" t="s">
        <v>74</v>
      </c>
      <c r="B1320" s="13" t="s">
        <v>666</v>
      </c>
      <c r="C1320" s="13" t="s">
        <v>596</v>
      </c>
      <c r="D1320" s="13" t="s">
        <v>617</v>
      </c>
      <c r="E1320" s="13" t="s">
        <v>75</v>
      </c>
      <c r="F1320" s="6" t="s">
        <v>597</v>
      </c>
      <c r="G1320" s="23">
        <f>G1321</f>
        <v>86681</v>
      </c>
    </row>
    <row r="1321" spans="1:7" ht="15" customHeight="1">
      <c r="A1321" s="14" t="s">
        <v>79</v>
      </c>
      <c r="B1321" s="13" t="s">
        <v>666</v>
      </c>
      <c r="C1321" s="13" t="s">
        <v>596</v>
      </c>
      <c r="D1321" s="13" t="s">
        <v>617</v>
      </c>
      <c r="E1321" s="13" t="s">
        <v>80</v>
      </c>
      <c r="F1321" s="6" t="s">
        <v>597</v>
      </c>
      <c r="G1321" s="23">
        <f t="shared" ref="G1321" si="615">G1322</f>
        <v>86681</v>
      </c>
    </row>
    <row r="1322" spans="1:7" ht="30.75" customHeight="1">
      <c r="A1322" s="14" t="s">
        <v>63</v>
      </c>
      <c r="B1322" s="13" t="s">
        <v>666</v>
      </c>
      <c r="C1322" s="13" t="s">
        <v>596</v>
      </c>
      <c r="D1322" s="13" t="s">
        <v>617</v>
      </c>
      <c r="E1322" s="13" t="s">
        <v>80</v>
      </c>
      <c r="F1322" s="13" t="s">
        <v>618</v>
      </c>
      <c r="G1322" s="23">
        <f t="shared" ref="G1322" si="616">G1323+G1324</f>
        <v>86681</v>
      </c>
    </row>
    <row r="1323" spans="1:7" ht="15" customHeight="1">
      <c r="A1323" s="14" t="s">
        <v>64</v>
      </c>
      <c r="B1323" s="13" t="s">
        <v>666</v>
      </c>
      <c r="C1323" s="13" t="s">
        <v>596</v>
      </c>
      <c r="D1323" s="13" t="s">
        <v>617</v>
      </c>
      <c r="E1323" s="13" t="s">
        <v>80</v>
      </c>
      <c r="F1323" s="13" t="s">
        <v>619</v>
      </c>
      <c r="G1323" s="23">
        <v>57634.3</v>
      </c>
    </row>
    <row r="1324" spans="1:7" ht="15" customHeight="1">
      <c r="A1324" s="14" t="s">
        <v>116</v>
      </c>
      <c r="B1324" s="13" t="s">
        <v>666</v>
      </c>
      <c r="C1324" s="13" t="s">
        <v>596</v>
      </c>
      <c r="D1324" s="13" t="s">
        <v>617</v>
      </c>
      <c r="E1324" s="13" t="s">
        <v>80</v>
      </c>
      <c r="F1324" s="13" t="s">
        <v>629</v>
      </c>
      <c r="G1324" s="23">
        <v>29046.7</v>
      </c>
    </row>
    <row r="1325" spans="1:7" ht="15" customHeight="1">
      <c r="A1325" s="7" t="s">
        <v>299</v>
      </c>
      <c r="B1325" s="5" t="s">
        <v>666</v>
      </c>
      <c r="C1325" s="5" t="s">
        <v>614</v>
      </c>
      <c r="D1325" s="7" t="s">
        <v>597</v>
      </c>
      <c r="E1325" s="7" t="s">
        <v>597</v>
      </c>
      <c r="F1325" s="7" t="s">
        <v>597</v>
      </c>
      <c r="G1325" s="23">
        <f t="shared" ref="G1325" si="617">G1326+G1331+G1336</f>
        <v>164331</v>
      </c>
    </row>
    <row r="1326" spans="1:7" ht="15" customHeight="1">
      <c r="A1326" s="14" t="s">
        <v>300</v>
      </c>
      <c r="B1326" s="13" t="s">
        <v>666</v>
      </c>
      <c r="C1326" s="13" t="s">
        <v>614</v>
      </c>
      <c r="D1326" s="13" t="s">
        <v>596</v>
      </c>
      <c r="E1326" s="5" t="s">
        <v>597</v>
      </c>
      <c r="F1326" s="5" t="s">
        <v>597</v>
      </c>
      <c r="G1326" s="23">
        <f t="shared" ref="G1326:G1329" si="618">G1327</f>
        <v>140000</v>
      </c>
    </row>
    <row r="1327" spans="1:7" ht="15" customHeight="1">
      <c r="A1327" s="14" t="s">
        <v>301</v>
      </c>
      <c r="B1327" s="13" t="s">
        <v>666</v>
      </c>
      <c r="C1327" s="13" t="s">
        <v>614</v>
      </c>
      <c r="D1327" s="13" t="s">
        <v>596</v>
      </c>
      <c r="E1327" s="13" t="s">
        <v>302</v>
      </c>
      <c r="F1327" s="6" t="s">
        <v>597</v>
      </c>
      <c r="G1327" s="23">
        <f t="shared" si="618"/>
        <v>140000</v>
      </c>
    </row>
    <row r="1328" spans="1:7" ht="15" customHeight="1">
      <c r="A1328" s="14" t="s">
        <v>303</v>
      </c>
      <c r="B1328" s="13" t="s">
        <v>666</v>
      </c>
      <c r="C1328" s="13" t="s">
        <v>614</v>
      </c>
      <c r="D1328" s="13" t="s">
        <v>596</v>
      </c>
      <c r="E1328" s="13" t="s">
        <v>839</v>
      </c>
      <c r="F1328" s="5" t="s">
        <v>597</v>
      </c>
      <c r="G1328" s="23">
        <f t="shared" si="618"/>
        <v>140000</v>
      </c>
    </row>
    <row r="1329" spans="1:7" ht="30" customHeight="1">
      <c r="A1329" s="14" t="s">
        <v>726</v>
      </c>
      <c r="B1329" s="13" t="s">
        <v>666</v>
      </c>
      <c r="C1329" s="13" t="s">
        <v>614</v>
      </c>
      <c r="D1329" s="13" t="s">
        <v>596</v>
      </c>
      <c r="E1329" s="13" t="s">
        <v>839</v>
      </c>
      <c r="F1329" s="13" t="s">
        <v>621</v>
      </c>
      <c r="G1329" s="23">
        <f t="shared" si="618"/>
        <v>140000</v>
      </c>
    </row>
    <row r="1330" spans="1:7" ht="15" customHeight="1">
      <c r="A1330" s="14" t="s">
        <v>73</v>
      </c>
      <c r="B1330" s="13" t="s">
        <v>666</v>
      </c>
      <c r="C1330" s="13" t="s">
        <v>614</v>
      </c>
      <c r="D1330" s="13" t="s">
        <v>596</v>
      </c>
      <c r="E1330" s="13" t="s">
        <v>839</v>
      </c>
      <c r="F1330" s="13" t="s">
        <v>631</v>
      </c>
      <c r="G1330" s="23">
        <v>140000</v>
      </c>
    </row>
    <row r="1331" spans="1:7" ht="15" customHeight="1">
      <c r="A1331" s="14" t="s">
        <v>344</v>
      </c>
      <c r="B1331" s="13" t="s">
        <v>666</v>
      </c>
      <c r="C1331" s="13" t="s">
        <v>614</v>
      </c>
      <c r="D1331" s="13" t="s">
        <v>614</v>
      </c>
      <c r="E1331" s="5" t="s">
        <v>597</v>
      </c>
      <c r="F1331" s="5" t="s">
        <v>597</v>
      </c>
      <c r="G1331" s="23">
        <f t="shared" ref="G1331:G1334" si="619">G1332</f>
        <v>4168.2</v>
      </c>
    </row>
    <row r="1332" spans="1:7" ht="15" customHeight="1">
      <c r="A1332" s="14" t="s">
        <v>737</v>
      </c>
      <c r="B1332" s="13" t="s">
        <v>666</v>
      </c>
      <c r="C1332" s="13" t="s">
        <v>614</v>
      </c>
      <c r="D1332" s="13" t="s">
        <v>614</v>
      </c>
      <c r="E1332" s="13" t="s">
        <v>89</v>
      </c>
      <c r="F1332" s="6" t="s">
        <v>597</v>
      </c>
      <c r="G1332" s="23">
        <f t="shared" si="619"/>
        <v>4168.2</v>
      </c>
    </row>
    <row r="1333" spans="1:7" ht="30" customHeight="1">
      <c r="A1333" s="14" t="s">
        <v>867</v>
      </c>
      <c r="B1333" s="13" t="s">
        <v>666</v>
      </c>
      <c r="C1333" s="13" t="s">
        <v>614</v>
      </c>
      <c r="D1333" s="13" t="s">
        <v>614</v>
      </c>
      <c r="E1333" s="13" t="s">
        <v>868</v>
      </c>
      <c r="F1333" s="6" t="s">
        <v>597</v>
      </c>
      <c r="G1333" s="23">
        <f t="shared" si="619"/>
        <v>4168.2</v>
      </c>
    </row>
    <row r="1334" spans="1:7" ht="30" customHeight="1">
      <c r="A1334" s="14" t="s">
        <v>63</v>
      </c>
      <c r="B1334" s="13" t="s">
        <v>666</v>
      </c>
      <c r="C1334" s="13" t="s">
        <v>614</v>
      </c>
      <c r="D1334" s="13" t="s">
        <v>614</v>
      </c>
      <c r="E1334" s="13" t="s">
        <v>868</v>
      </c>
      <c r="F1334" s="13" t="s">
        <v>618</v>
      </c>
      <c r="G1334" s="23">
        <f t="shared" si="619"/>
        <v>4168.2</v>
      </c>
    </row>
    <row r="1335" spans="1:7" ht="15" customHeight="1">
      <c r="A1335" s="14" t="s">
        <v>116</v>
      </c>
      <c r="B1335" s="13" t="s">
        <v>666</v>
      </c>
      <c r="C1335" s="13" t="s">
        <v>614</v>
      </c>
      <c r="D1335" s="13" t="s">
        <v>614</v>
      </c>
      <c r="E1335" s="13" t="s">
        <v>868</v>
      </c>
      <c r="F1335" s="13" t="s">
        <v>629</v>
      </c>
      <c r="G1335" s="23">
        <v>4168.2</v>
      </c>
    </row>
    <row r="1336" spans="1:7" ht="15" customHeight="1">
      <c r="A1336" s="14" t="s">
        <v>347</v>
      </c>
      <c r="B1336" s="13" t="s">
        <v>666</v>
      </c>
      <c r="C1336" s="13" t="s">
        <v>614</v>
      </c>
      <c r="D1336" s="13" t="s">
        <v>625</v>
      </c>
      <c r="E1336" s="5" t="s">
        <v>597</v>
      </c>
      <c r="F1336" s="5" t="s">
        <v>597</v>
      </c>
      <c r="G1336" s="23">
        <f t="shared" ref="G1336" si="620">G1337+G1341</f>
        <v>20162.800000000003</v>
      </c>
    </row>
    <row r="1337" spans="1:7" ht="30" customHeight="1">
      <c r="A1337" s="14" t="s">
        <v>74</v>
      </c>
      <c r="B1337" s="13" t="s">
        <v>666</v>
      </c>
      <c r="C1337" s="13" t="s">
        <v>614</v>
      </c>
      <c r="D1337" s="13" t="s">
        <v>625</v>
      </c>
      <c r="E1337" s="13" t="s">
        <v>75</v>
      </c>
      <c r="F1337" s="6" t="s">
        <v>597</v>
      </c>
      <c r="G1337" s="23">
        <f t="shared" ref="G1337:G1339" si="621">G1338</f>
        <v>8746.7000000000007</v>
      </c>
    </row>
    <row r="1338" spans="1:7" ht="15" customHeight="1">
      <c r="A1338" s="14" t="s">
        <v>79</v>
      </c>
      <c r="B1338" s="13" t="s">
        <v>666</v>
      </c>
      <c r="C1338" s="13" t="s">
        <v>614</v>
      </c>
      <c r="D1338" s="13" t="s">
        <v>625</v>
      </c>
      <c r="E1338" s="13" t="s">
        <v>80</v>
      </c>
      <c r="F1338" s="6" t="s">
        <v>597</v>
      </c>
      <c r="G1338" s="23">
        <f t="shared" si="621"/>
        <v>8746.7000000000007</v>
      </c>
    </row>
    <row r="1339" spans="1:7" ht="30" customHeight="1">
      <c r="A1339" s="14" t="s">
        <v>63</v>
      </c>
      <c r="B1339" s="13" t="s">
        <v>666</v>
      </c>
      <c r="C1339" s="13" t="s">
        <v>614</v>
      </c>
      <c r="D1339" s="13" t="s">
        <v>625</v>
      </c>
      <c r="E1339" s="13" t="s">
        <v>80</v>
      </c>
      <c r="F1339" s="13" t="s">
        <v>618</v>
      </c>
      <c r="G1339" s="23">
        <f t="shared" si="621"/>
        <v>8746.7000000000007</v>
      </c>
    </row>
    <row r="1340" spans="1:7" ht="15" customHeight="1">
      <c r="A1340" s="14" t="s">
        <v>116</v>
      </c>
      <c r="B1340" s="13" t="s">
        <v>666</v>
      </c>
      <c r="C1340" s="13" t="s">
        <v>614</v>
      </c>
      <c r="D1340" s="13" t="s">
        <v>625</v>
      </c>
      <c r="E1340" s="13" t="s">
        <v>80</v>
      </c>
      <c r="F1340" s="13" t="s">
        <v>629</v>
      </c>
      <c r="G1340" s="23">
        <v>8746.7000000000007</v>
      </c>
    </row>
    <row r="1341" spans="1:7" ht="15" customHeight="1">
      <c r="A1341" s="14" t="s">
        <v>737</v>
      </c>
      <c r="B1341" s="13" t="s">
        <v>666</v>
      </c>
      <c r="C1341" s="13" t="s">
        <v>614</v>
      </c>
      <c r="D1341" s="13" t="s">
        <v>625</v>
      </c>
      <c r="E1341" s="13" t="s">
        <v>89</v>
      </c>
      <c r="F1341" s="6" t="s">
        <v>597</v>
      </c>
      <c r="G1341" s="23">
        <f t="shared" ref="G1341:G1343" si="622">G1342</f>
        <v>11416.1</v>
      </c>
    </row>
    <row r="1342" spans="1:7" ht="50.25" customHeight="1">
      <c r="A1342" s="14" t="s">
        <v>883</v>
      </c>
      <c r="B1342" s="13" t="s">
        <v>666</v>
      </c>
      <c r="C1342" s="13" t="s">
        <v>614</v>
      </c>
      <c r="D1342" s="13" t="s">
        <v>625</v>
      </c>
      <c r="E1342" s="13" t="s">
        <v>884</v>
      </c>
      <c r="F1342" s="6" t="s">
        <v>597</v>
      </c>
      <c r="G1342" s="23">
        <f t="shared" si="622"/>
        <v>11416.1</v>
      </c>
    </row>
    <row r="1343" spans="1:7" ht="36" customHeight="1">
      <c r="A1343" s="14" t="s">
        <v>63</v>
      </c>
      <c r="B1343" s="13" t="s">
        <v>666</v>
      </c>
      <c r="C1343" s="13" t="s">
        <v>614</v>
      </c>
      <c r="D1343" s="13" t="s">
        <v>625</v>
      </c>
      <c r="E1343" s="13" t="s">
        <v>884</v>
      </c>
      <c r="F1343" s="13" t="s">
        <v>618</v>
      </c>
      <c r="G1343" s="23">
        <f t="shared" si="622"/>
        <v>11416.1</v>
      </c>
    </row>
    <row r="1344" spans="1:7" ht="15" customHeight="1">
      <c r="A1344" s="14" t="s">
        <v>116</v>
      </c>
      <c r="B1344" s="13" t="s">
        <v>666</v>
      </c>
      <c r="C1344" s="13" t="s">
        <v>614</v>
      </c>
      <c r="D1344" s="13" t="s">
        <v>625</v>
      </c>
      <c r="E1344" s="13" t="s">
        <v>884</v>
      </c>
      <c r="F1344" s="13" t="s">
        <v>629</v>
      </c>
      <c r="G1344" s="23">
        <v>11416.1</v>
      </c>
    </row>
    <row r="1345" spans="1:7" ht="15" customHeight="1">
      <c r="A1345" s="7" t="s">
        <v>363</v>
      </c>
      <c r="B1345" s="5" t="s">
        <v>666</v>
      </c>
      <c r="C1345" s="5" t="s">
        <v>632</v>
      </c>
      <c r="D1345" s="7" t="s">
        <v>597</v>
      </c>
      <c r="E1345" s="7" t="s">
        <v>597</v>
      </c>
      <c r="F1345" s="7" t="s">
        <v>597</v>
      </c>
      <c r="G1345" s="23">
        <f t="shared" ref="G1345:G1349" si="623">G1346</f>
        <v>107517.1</v>
      </c>
    </row>
    <row r="1346" spans="1:7" ht="15" customHeight="1">
      <c r="A1346" s="14" t="s">
        <v>381</v>
      </c>
      <c r="B1346" s="13" t="s">
        <v>666</v>
      </c>
      <c r="C1346" s="13" t="s">
        <v>632</v>
      </c>
      <c r="D1346" s="13" t="s">
        <v>606</v>
      </c>
      <c r="E1346" s="5" t="s">
        <v>597</v>
      </c>
      <c r="F1346" s="5" t="s">
        <v>597</v>
      </c>
      <c r="G1346" s="23">
        <f t="shared" si="623"/>
        <v>107517.1</v>
      </c>
    </row>
    <row r="1347" spans="1:7" ht="35.25" customHeight="1">
      <c r="A1347" s="14" t="s">
        <v>84</v>
      </c>
      <c r="B1347" s="13" t="s">
        <v>666</v>
      </c>
      <c r="C1347" s="13" t="s">
        <v>632</v>
      </c>
      <c r="D1347" s="13" t="s">
        <v>606</v>
      </c>
      <c r="E1347" s="13" t="s">
        <v>85</v>
      </c>
      <c r="F1347" s="6" t="s">
        <v>597</v>
      </c>
      <c r="G1347" s="23">
        <f t="shared" si="623"/>
        <v>107517.1</v>
      </c>
    </row>
    <row r="1348" spans="1:7" ht="15" customHeight="1">
      <c r="A1348" s="14" t="s">
        <v>79</v>
      </c>
      <c r="B1348" s="13" t="s">
        <v>666</v>
      </c>
      <c r="C1348" s="13" t="s">
        <v>632</v>
      </c>
      <c r="D1348" s="13" t="s">
        <v>606</v>
      </c>
      <c r="E1348" s="13" t="s">
        <v>86</v>
      </c>
      <c r="F1348" s="6" t="s">
        <v>597</v>
      </c>
      <c r="G1348" s="23">
        <f t="shared" si="623"/>
        <v>107517.1</v>
      </c>
    </row>
    <row r="1349" spans="1:7" ht="32.25" customHeight="1">
      <c r="A1349" s="14" t="s">
        <v>63</v>
      </c>
      <c r="B1349" s="13" t="s">
        <v>666</v>
      </c>
      <c r="C1349" s="13" t="s">
        <v>632</v>
      </c>
      <c r="D1349" s="13" t="s">
        <v>606</v>
      </c>
      <c r="E1349" s="13" t="s">
        <v>86</v>
      </c>
      <c r="F1349" s="13" t="s">
        <v>618</v>
      </c>
      <c r="G1349" s="23">
        <f t="shared" si="623"/>
        <v>107517.1</v>
      </c>
    </row>
    <row r="1350" spans="1:7" ht="15" customHeight="1">
      <c r="A1350" s="14" t="s">
        <v>116</v>
      </c>
      <c r="B1350" s="13" t="s">
        <v>666</v>
      </c>
      <c r="C1350" s="13" t="s">
        <v>632</v>
      </c>
      <c r="D1350" s="13" t="s">
        <v>606</v>
      </c>
      <c r="E1350" s="13" t="s">
        <v>86</v>
      </c>
      <c r="F1350" s="13" t="s">
        <v>629</v>
      </c>
      <c r="G1350" s="23">
        <v>107517.1</v>
      </c>
    </row>
    <row r="1351" spans="1:7" ht="15" customHeight="1">
      <c r="A1351" s="7" t="s">
        <v>432</v>
      </c>
      <c r="B1351" s="5" t="s">
        <v>666</v>
      </c>
      <c r="C1351" s="5" t="s">
        <v>627</v>
      </c>
      <c r="D1351" s="7" t="s">
        <v>597</v>
      </c>
      <c r="E1351" s="7" t="s">
        <v>597</v>
      </c>
      <c r="F1351" s="7" t="s">
        <v>597</v>
      </c>
      <c r="G1351" s="23">
        <f t="shared" ref="G1351" si="624">G1352+G1361</f>
        <v>32650.5</v>
      </c>
    </row>
    <row r="1352" spans="1:7" ht="15" customHeight="1">
      <c r="A1352" s="14" t="s">
        <v>503</v>
      </c>
      <c r="B1352" s="13" t="s">
        <v>666</v>
      </c>
      <c r="C1352" s="13" t="s">
        <v>627</v>
      </c>
      <c r="D1352" s="13" t="s">
        <v>606</v>
      </c>
      <c r="E1352" s="5" t="s">
        <v>597</v>
      </c>
      <c r="F1352" s="5" t="s">
        <v>597</v>
      </c>
      <c r="G1352" s="23">
        <f t="shared" ref="G1352" si="625">G1353+G1357</f>
        <v>32236.7</v>
      </c>
    </row>
    <row r="1353" spans="1:7" ht="15" customHeight="1">
      <c r="A1353" s="14" t="s">
        <v>230</v>
      </c>
      <c r="B1353" s="13" t="s">
        <v>666</v>
      </c>
      <c r="C1353" s="13" t="s">
        <v>627</v>
      </c>
      <c r="D1353" s="13" t="s">
        <v>606</v>
      </c>
      <c r="E1353" s="13" t="s">
        <v>231</v>
      </c>
      <c r="F1353" s="6" t="s">
        <v>597</v>
      </c>
      <c r="G1353" s="23">
        <f t="shared" ref="G1353:G1355" si="626">G1354</f>
        <v>31300.7</v>
      </c>
    </row>
    <row r="1354" spans="1:7" ht="47.25" customHeight="1">
      <c r="A1354" s="14" t="s">
        <v>983</v>
      </c>
      <c r="B1354" s="13" t="s">
        <v>666</v>
      </c>
      <c r="C1354" s="13" t="s">
        <v>627</v>
      </c>
      <c r="D1354" s="13" t="s">
        <v>606</v>
      </c>
      <c r="E1354" s="13" t="s">
        <v>984</v>
      </c>
      <c r="F1354" s="5" t="s">
        <v>597</v>
      </c>
      <c r="G1354" s="23">
        <f t="shared" si="626"/>
        <v>31300.7</v>
      </c>
    </row>
    <row r="1355" spans="1:7" ht="30.75" customHeight="1">
      <c r="A1355" s="14" t="s">
        <v>726</v>
      </c>
      <c r="B1355" s="13" t="s">
        <v>666</v>
      </c>
      <c r="C1355" s="13" t="s">
        <v>627</v>
      </c>
      <c r="D1355" s="13" t="s">
        <v>606</v>
      </c>
      <c r="E1355" s="13" t="s">
        <v>984</v>
      </c>
      <c r="F1355" s="13" t="s">
        <v>621</v>
      </c>
      <c r="G1355" s="23">
        <f t="shared" si="626"/>
        <v>31300.7</v>
      </c>
    </row>
    <row r="1356" spans="1:7" ht="15" customHeight="1">
      <c r="A1356" s="14" t="s">
        <v>73</v>
      </c>
      <c r="B1356" s="13" t="s">
        <v>666</v>
      </c>
      <c r="C1356" s="13" t="s">
        <v>627</v>
      </c>
      <c r="D1356" s="13" t="s">
        <v>606</v>
      </c>
      <c r="E1356" s="13" t="s">
        <v>984</v>
      </c>
      <c r="F1356" s="13" t="s">
        <v>631</v>
      </c>
      <c r="G1356" s="23">
        <v>31300.7</v>
      </c>
    </row>
    <row r="1357" spans="1:7" ht="15" customHeight="1">
      <c r="A1357" s="14" t="s">
        <v>737</v>
      </c>
      <c r="B1357" s="13" t="s">
        <v>666</v>
      </c>
      <c r="C1357" s="13" t="s">
        <v>627</v>
      </c>
      <c r="D1357" s="13" t="s">
        <v>606</v>
      </c>
      <c r="E1357" s="13" t="s">
        <v>89</v>
      </c>
      <c r="F1357" s="6" t="s">
        <v>597</v>
      </c>
      <c r="G1357" s="23">
        <f t="shared" ref="G1357:G1359" si="627">G1358</f>
        <v>936</v>
      </c>
    </row>
    <row r="1358" spans="1:7" ht="44.25" customHeight="1">
      <c r="A1358" s="14" t="s">
        <v>995</v>
      </c>
      <c r="B1358" s="13" t="s">
        <v>666</v>
      </c>
      <c r="C1358" s="13" t="s">
        <v>627</v>
      </c>
      <c r="D1358" s="13" t="s">
        <v>606</v>
      </c>
      <c r="E1358" s="13" t="s">
        <v>996</v>
      </c>
      <c r="F1358" s="5" t="s">
        <v>597</v>
      </c>
      <c r="G1358" s="23">
        <f t="shared" si="627"/>
        <v>936</v>
      </c>
    </row>
    <row r="1359" spans="1:7" ht="30" customHeight="1">
      <c r="A1359" s="14" t="s">
        <v>726</v>
      </c>
      <c r="B1359" s="13" t="s">
        <v>666</v>
      </c>
      <c r="C1359" s="13" t="s">
        <v>627</v>
      </c>
      <c r="D1359" s="13" t="s">
        <v>606</v>
      </c>
      <c r="E1359" s="13" t="s">
        <v>996</v>
      </c>
      <c r="F1359" s="13" t="s">
        <v>621</v>
      </c>
      <c r="G1359" s="23">
        <f t="shared" si="627"/>
        <v>936</v>
      </c>
    </row>
    <row r="1360" spans="1:7" ht="15" customHeight="1">
      <c r="A1360" s="14" t="s">
        <v>73</v>
      </c>
      <c r="B1360" s="13" t="s">
        <v>666</v>
      </c>
      <c r="C1360" s="13" t="s">
        <v>627</v>
      </c>
      <c r="D1360" s="13" t="s">
        <v>606</v>
      </c>
      <c r="E1360" s="13" t="s">
        <v>996</v>
      </c>
      <c r="F1360" s="13" t="s">
        <v>631</v>
      </c>
      <c r="G1360" s="23">
        <v>936</v>
      </c>
    </row>
    <row r="1361" spans="1:7" ht="15" customHeight="1">
      <c r="A1361" s="14" t="s">
        <v>517</v>
      </c>
      <c r="B1361" s="13" t="s">
        <v>666</v>
      </c>
      <c r="C1361" s="13" t="s">
        <v>627</v>
      </c>
      <c r="D1361" s="13" t="s">
        <v>611</v>
      </c>
      <c r="E1361" s="5" t="s">
        <v>597</v>
      </c>
      <c r="F1361" s="5" t="s">
        <v>597</v>
      </c>
      <c r="G1361" s="23">
        <f t="shared" ref="G1361:G1364" si="628">G1362</f>
        <v>413.8</v>
      </c>
    </row>
    <row r="1362" spans="1:7" ht="30" customHeight="1">
      <c r="A1362" s="14" t="s">
        <v>496</v>
      </c>
      <c r="B1362" s="13" t="s">
        <v>666</v>
      </c>
      <c r="C1362" s="13" t="s">
        <v>627</v>
      </c>
      <c r="D1362" s="13" t="s">
        <v>611</v>
      </c>
      <c r="E1362" s="13" t="s">
        <v>497</v>
      </c>
      <c r="F1362" s="6" t="s">
        <v>597</v>
      </c>
      <c r="G1362" s="23">
        <f t="shared" si="628"/>
        <v>413.8</v>
      </c>
    </row>
    <row r="1363" spans="1:7" ht="15" customHeight="1">
      <c r="A1363" s="14" t="s">
        <v>498</v>
      </c>
      <c r="B1363" s="13" t="s">
        <v>666</v>
      </c>
      <c r="C1363" s="13" t="s">
        <v>627</v>
      </c>
      <c r="D1363" s="13" t="s">
        <v>611</v>
      </c>
      <c r="E1363" s="13" t="s">
        <v>499</v>
      </c>
      <c r="F1363" s="6" t="s">
        <v>597</v>
      </c>
      <c r="G1363" s="23">
        <f t="shared" si="628"/>
        <v>413.8</v>
      </c>
    </row>
    <row r="1364" spans="1:7" ht="30" customHeight="1">
      <c r="A1364" s="14" t="s">
        <v>63</v>
      </c>
      <c r="B1364" s="13" t="s">
        <v>666</v>
      </c>
      <c r="C1364" s="13" t="s">
        <v>627</v>
      </c>
      <c r="D1364" s="13" t="s">
        <v>611</v>
      </c>
      <c r="E1364" s="13" t="s">
        <v>499</v>
      </c>
      <c r="F1364" s="13" t="s">
        <v>618</v>
      </c>
      <c r="G1364" s="23">
        <f t="shared" si="628"/>
        <v>413.8</v>
      </c>
    </row>
    <row r="1365" spans="1:7" ht="15" customHeight="1">
      <c r="A1365" s="14" t="s">
        <v>116</v>
      </c>
      <c r="B1365" s="13" t="s">
        <v>666</v>
      </c>
      <c r="C1365" s="13" t="s">
        <v>627</v>
      </c>
      <c r="D1365" s="13" t="s">
        <v>611</v>
      </c>
      <c r="E1365" s="13" t="s">
        <v>499</v>
      </c>
      <c r="F1365" s="13" t="s">
        <v>629</v>
      </c>
      <c r="G1365" s="23">
        <v>413.8</v>
      </c>
    </row>
    <row r="1366" spans="1:7" ht="51" customHeight="1">
      <c r="A1366" s="4" t="s">
        <v>667</v>
      </c>
      <c r="B1366" s="3" t="s">
        <v>668</v>
      </c>
      <c r="C1366" s="4" t="s">
        <v>597</v>
      </c>
      <c r="D1366" s="4" t="s">
        <v>597</v>
      </c>
      <c r="E1366" s="4" t="s">
        <v>597</v>
      </c>
      <c r="F1366" s="4" t="s">
        <v>597</v>
      </c>
      <c r="G1366" s="22">
        <f t="shared" ref="G1366" si="629">G1367+G1373</f>
        <v>43196.4</v>
      </c>
    </row>
    <row r="1367" spans="1:7" ht="15" customHeight="1">
      <c r="A1367" s="7" t="s">
        <v>5</v>
      </c>
      <c r="B1367" s="5" t="s">
        <v>668</v>
      </c>
      <c r="C1367" s="5" t="s">
        <v>596</v>
      </c>
      <c r="D1367" s="7" t="s">
        <v>597</v>
      </c>
      <c r="E1367" s="7" t="s">
        <v>597</v>
      </c>
      <c r="F1367" s="7" t="s">
        <v>597</v>
      </c>
      <c r="G1367" s="23">
        <f t="shared" ref="G1367:G1371" si="630">G1368</f>
        <v>3651.3</v>
      </c>
    </row>
    <row r="1368" spans="1:7" ht="15" customHeight="1">
      <c r="A1368" s="14" t="s">
        <v>60</v>
      </c>
      <c r="B1368" s="13" t="s">
        <v>668</v>
      </c>
      <c r="C1368" s="13" t="s">
        <v>596</v>
      </c>
      <c r="D1368" s="13" t="s">
        <v>617</v>
      </c>
      <c r="E1368" s="5" t="s">
        <v>597</v>
      </c>
      <c r="F1368" s="5" t="s">
        <v>597</v>
      </c>
      <c r="G1368" s="26">
        <f t="shared" si="630"/>
        <v>3651.3</v>
      </c>
    </row>
    <row r="1369" spans="1:7" ht="34.5" customHeight="1">
      <c r="A1369" s="14" t="s">
        <v>74</v>
      </c>
      <c r="B1369" s="13" t="s">
        <v>668</v>
      </c>
      <c r="C1369" s="13" t="s">
        <v>596</v>
      </c>
      <c r="D1369" s="13" t="s">
        <v>617</v>
      </c>
      <c r="E1369" s="13" t="s">
        <v>75</v>
      </c>
      <c r="F1369" s="6" t="s">
        <v>597</v>
      </c>
      <c r="G1369" s="23">
        <f t="shared" si="630"/>
        <v>3651.3</v>
      </c>
    </row>
    <row r="1370" spans="1:7" ht="15" customHeight="1">
      <c r="A1370" s="14" t="s">
        <v>76</v>
      </c>
      <c r="B1370" s="13" t="s">
        <v>668</v>
      </c>
      <c r="C1370" s="13" t="s">
        <v>596</v>
      </c>
      <c r="D1370" s="13" t="s">
        <v>617</v>
      </c>
      <c r="E1370" s="13" t="s">
        <v>77</v>
      </c>
      <c r="F1370" s="6" t="s">
        <v>597</v>
      </c>
      <c r="G1370" s="23">
        <f t="shared" si="630"/>
        <v>3651.3</v>
      </c>
    </row>
    <row r="1371" spans="1:7" ht="30" customHeight="1">
      <c r="A1371" s="14" t="s">
        <v>714</v>
      </c>
      <c r="B1371" s="13" t="s">
        <v>668</v>
      </c>
      <c r="C1371" s="13" t="s">
        <v>596</v>
      </c>
      <c r="D1371" s="13" t="s">
        <v>617</v>
      </c>
      <c r="E1371" s="13" t="s">
        <v>77</v>
      </c>
      <c r="F1371" s="13" t="s">
        <v>602</v>
      </c>
      <c r="G1371" s="23">
        <f t="shared" si="630"/>
        <v>3651.3</v>
      </c>
    </row>
    <row r="1372" spans="1:7" ht="30" customHeight="1">
      <c r="A1372" s="14" t="s">
        <v>715</v>
      </c>
      <c r="B1372" s="13" t="s">
        <v>668</v>
      </c>
      <c r="C1372" s="13" t="s">
        <v>596</v>
      </c>
      <c r="D1372" s="13" t="s">
        <v>617</v>
      </c>
      <c r="E1372" s="13" t="s">
        <v>77</v>
      </c>
      <c r="F1372" s="13" t="s">
        <v>603</v>
      </c>
      <c r="G1372" s="23">
        <v>3651.3</v>
      </c>
    </row>
    <row r="1373" spans="1:7" ht="15" customHeight="1">
      <c r="A1373" s="7" t="s">
        <v>112</v>
      </c>
      <c r="B1373" s="5" t="s">
        <v>668</v>
      </c>
      <c r="C1373" s="5" t="s">
        <v>606</v>
      </c>
      <c r="D1373" s="7" t="s">
        <v>597</v>
      </c>
      <c r="E1373" s="7" t="s">
        <v>597</v>
      </c>
      <c r="F1373" s="7" t="s">
        <v>597</v>
      </c>
      <c r="G1373" s="23">
        <f t="shared" ref="G1373:G1375" si="631">G1374</f>
        <v>39545.1</v>
      </c>
    </row>
    <row r="1374" spans="1:7" ht="15" customHeight="1">
      <c r="A1374" s="14" t="s">
        <v>122</v>
      </c>
      <c r="B1374" s="13" t="s">
        <v>668</v>
      </c>
      <c r="C1374" s="13" t="s">
        <v>606</v>
      </c>
      <c r="D1374" s="13" t="s">
        <v>609</v>
      </c>
      <c r="E1374" s="5" t="s">
        <v>597</v>
      </c>
      <c r="F1374" s="5" t="s">
        <v>597</v>
      </c>
      <c r="G1374" s="23">
        <f t="shared" si="631"/>
        <v>39545.1</v>
      </c>
    </row>
    <row r="1375" spans="1:7" ht="45" customHeight="1">
      <c r="A1375" s="14" t="s">
        <v>7</v>
      </c>
      <c r="B1375" s="13" t="s">
        <v>668</v>
      </c>
      <c r="C1375" s="13" t="s">
        <v>606</v>
      </c>
      <c r="D1375" s="13" t="s">
        <v>609</v>
      </c>
      <c r="E1375" s="13" t="s">
        <v>8</v>
      </c>
      <c r="F1375" s="6" t="s">
        <v>597</v>
      </c>
      <c r="G1375" s="23">
        <f t="shared" si="631"/>
        <v>39545.1</v>
      </c>
    </row>
    <row r="1376" spans="1:7" ht="15" customHeight="1">
      <c r="A1376" s="14" t="s">
        <v>12</v>
      </c>
      <c r="B1376" s="13" t="s">
        <v>668</v>
      </c>
      <c r="C1376" s="13" t="s">
        <v>606</v>
      </c>
      <c r="D1376" s="13" t="s">
        <v>609</v>
      </c>
      <c r="E1376" s="13" t="s">
        <v>13</v>
      </c>
      <c r="F1376" s="6" t="s">
        <v>597</v>
      </c>
      <c r="G1376" s="23">
        <f t="shared" ref="G1376" si="632">G1377+G1379+G1381</f>
        <v>39545.1</v>
      </c>
    </row>
    <row r="1377" spans="1:7" ht="67.5" customHeight="1">
      <c r="A1377" s="14" t="s">
        <v>712</v>
      </c>
      <c r="B1377" s="13" t="s">
        <v>668</v>
      </c>
      <c r="C1377" s="13" t="s">
        <v>606</v>
      </c>
      <c r="D1377" s="13" t="s">
        <v>609</v>
      </c>
      <c r="E1377" s="13" t="s">
        <v>13</v>
      </c>
      <c r="F1377" s="13" t="s">
        <v>599</v>
      </c>
      <c r="G1377" s="23">
        <f t="shared" ref="G1377" si="633">G1378</f>
        <v>37134.1</v>
      </c>
    </row>
    <row r="1378" spans="1:7" ht="33" customHeight="1">
      <c r="A1378" s="14" t="s">
        <v>713</v>
      </c>
      <c r="B1378" s="13" t="s">
        <v>668</v>
      </c>
      <c r="C1378" s="13" t="s">
        <v>606</v>
      </c>
      <c r="D1378" s="13" t="s">
        <v>609</v>
      </c>
      <c r="E1378" s="13" t="s">
        <v>13</v>
      </c>
      <c r="F1378" s="13" t="s">
        <v>600</v>
      </c>
      <c r="G1378" s="23">
        <v>37134.1</v>
      </c>
    </row>
    <row r="1379" spans="1:7" ht="34.5" customHeight="1">
      <c r="A1379" s="14" t="s">
        <v>714</v>
      </c>
      <c r="B1379" s="13" t="s">
        <v>668</v>
      </c>
      <c r="C1379" s="13" t="s">
        <v>606</v>
      </c>
      <c r="D1379" s="13" t="s">
        <v>609</v>
      </c>
      <c r="E1379" s="13" t="s">
        <v>13</v>
      </c>
      <c r="F1379" s="13" t="s">
        <v>602</v>
      </c>
      <c r="G1379" s="23">
        <f t="shared" ref="G1379" si="634">G1380</f>
        <v>2361</v>
      </c>
    </row>
    <row r="1380" spans="1:7" ht="30" customHeight="1">
      <c r="A1380" s="14" t="s">
        <v>715</v>
      </c>
      <c r="B1380" s="13" t="s">
        <v>668</v>
      </c>
      <c r="C1380" s="13" t="s">
        <v>606</v>
      </c>
      <c r="D1380" s="13" t="s">
        <v>609</v>
      </c>
      <c r="E1380" s="13" t="s">
        <v>13</v>
      </c>
      <c r="F1380" s="13" t="s">
        <v>603</v>
      </c>
      <c r="G1380" s="23">
        <v>2361</v>
      </c>
    </row>
    <row r="1381" spans="1:7" ht="15" customHeight="1">
      <c r="A1381" s="14" t="s">
        <v>14</v>
      </c>
      <c r="B1381" s="13" t="s">
        <v>668</v>
      </c>
      <c r="C1381" s="13" t="s">
        <v>606</v>
      </c>
      <c r="D1381" s="13" t="s">
        <v>609</v>
      </c>
      <c r="E1381" s="13" t="s">
        <v>13</v>
      </c>
      <c r="F1381" s="13" t="s">
        <v>604</v>
      </c>
      <c r="G1381" s="23">
        <f t="shared" ref="G1381" si="635">G1382</f>
        <v>50</v>
      </c>
    </row>
    <row r="1382" spans="1:7" ht="15" customHeight="1">
      <c r="A1382" s="14" t="s">
        <v>15</v>
      </c>
      <c r="B1382" s="13" t="s">
        <v>668</v>
      </c>
      <c r="C1382" s="13" t="s">
        <v>606</v>
      </c>
      <c r="D1382" s="13" t="s">
        <v>609</v>
      </c>
      <c r="E1382" s="13" t="s">
        <v>13</v>
      </c>
      <c r="F1382" s="13" t="s">
        <v>605</v>
      </c>
      <c r="G1382" s="23">
        <v>50</v>
      </c>
    </row>
    <row r="1383" spans="1:7" ht="31.5" customHeight="1">
      <c r="A1383" s="4" t="s">
        <v>669</v>
      </c>
      <c r="B1383" s="3" t="s">
        <v>670</v>
      </c>
      <c r="C1383" s="4" t="s">
        <v>597</v>
      </c>
      <c r="D1383" s="4" t="s">
        <v>597</v>
      </c>
      <c r="E1383" s="4" t="s">
        <v>597</v>
      </c>
      <c r="F1383" s="4" t="s">
        <v>597</v>
      </c>
      <c r="G1383" s="22">
        <f t="shared" ref="G1383" si="636">G1384+G1390</f>
        <v>37233.599999999999</v>
      </c>
    </row>
    <row r="1384" spans="1:7" ht="15" customHeight="1">
      <c r="A1384" s="7" t="s">
        <v>5</v>
      </c>
      <c r="B1384" s="5" t="s">
        <v>670</v>
      </c>
      <c r="C1384" s="5" t="s">
        <v>596</v>
      </c>
      <c r="D1384" s="7" t="s">
        <v>597</v>
      </c>
      <c r="E1384" s="7" t="s">
        <v>597</v>
      </c>
      <c r="F1384" s="7" t="s">
        <v>597</v>
      </c>
      <c r="G1384" s="23">
        <f t="shared" ref="G1384:G1388" si="637">G1385</f>
        <v>2372.9</v>
      </c>
    </row>
    <row r="1385" spans="1:7" ht="15" customHeight="1">
      <c r="A1385" s="14" t="s">
        <v>60</v>
      </c>
      <c r="B1385" s="13" t="s">
        <v>670</v>
      </c>
      <c r="C1385" s="13" t="s">
        <v>596</v>
      </c>
      <c r="D1385" s="13" t="s">
        <v>617</v>
      </c>
      <c r="E1385" s="5" t="s">
        <v>597</v>
      </c>
      <c r="F1385" s="5" t="s">
        <v>597</v>
      </c>
      <c r="G1385" s="23">
        <f t="shared" si="637"/>
        <v>2372.9</v>
      </c>
    </row>
    <row r="1386" spans="1:7" ht="30" customHeight="1">
      <c r="A1386" s="14" t="s">
        <v>74</v>
      </c>
      <c r="B1386" s="13" t="s">
        <v>670</v>
      </c>
      <c r="C1386" s="13" t="s">
        <v>596</v>
      </c>
      <c r="D1386" s="13" t="s">
        <v>617</v>
      </c>
      <c r="E1386" s="13" t="s">
        <v>75</v>
      </c>
      <c r="F1386" s="6" t="s">
        <v>597</v>
      </c>
      <c r="G1386" s="23">
        <f t="shared" si="637"/>
        <v>2372.9</v>
      </c>
    </row>
    <row r="1387" spans="1:7" ht="15" customHeight="1">
      <c r="A1387" s="14" t="s">
        <v>76</v>
      </c>
      <c r="B1387" s="13" t="s">
        <v>670</v>
      </c>
      <c r="C1387" s="13" t="s">
        <v>596</v>
      </c>
      <c r="D1387" s="13" t="s">
        <v>617</v>
      </c>
      <c r="E1387" s="13" t="s">
        <v>77</v>
      </c>
      <c r="F1387" s="6" t="s">
        <v>597</v>
      </c>
      <c r="G1387" s="23">
        <f t="shared" si="637"/>
        <v>2372.9</v>
      </c>
    </row>
    <row r="1388" spans="1:7" ht="30" customHeight="1">
      <c r="A1388" s="14" t="s">
        <v>714</v>
      </c>
      <c r="B1388" s="13" t="s">
        <v>670</v>
      </c>
      <c r="C1388" s="13" t="s">
        <v>596</v>
      </c>
      <c r="D1388" s="13" t="s">
        <v>617</v>
      </c>
      <c r="E1388" s="13" t="s">
        <v>77</v>
      </c>
      <c r="F1388" s="13" t="s">
        <v>602</v>
      </c>
      <c r="G1388" s="23">
        <f t="shared" si="637"/>
        <v>2372.9</v>
      </c>
    </row>
    <row r="1389" spans="1:7" ht="30" customHeight="1">
      <c r="A1389" s="14" t="s">
        <v>715</v>
      </c>
      <c r="B1389" s="13" t="s">
        <v>670</v>
      </c>
      <c r="C1389" s="13" t="s">
        <v>596</v>
      </c>
      <c r="D1389" s="13" t="s">
        <v>617</v>
      </c>
      <c r="E1389" s="13" t="s">
        <v>77</v>
      </c>
      <c r="F1389" s="13" t="s">
        <v>603</v>
      </c>
      <c r="G1389" s="23">
        <v>2372.9</v>
      </c>
    </row>
    <row r="1390" spans="1:7" ht="15" customHeight="1">
      <c r="A1390" s="7" t="s">
        <v>112</v>
      </c>
      <c r="B1390" s="5" t="s">
        <v>670</v>
      </c>
      <c r="C1390" s="5" t="s">
        <v>606</v>
      </c>
      <c r="D1390" s="7" t="s">
        <v>597</v>
      </c>
      <c r="E1390" s="7" t="s">
        <v>597</v>
      </c>
      <c r="F1390" s="7" t="s">
        <v>597</v>
      </c>
      <c r="G1390" s="23">
        <f t="shared" ref="G1390" si="638">G1391</f>
        <v>34860.699999999997</v>
      </c>
    </row>
    <row r="1391" spans="1:7" ht="15" customHeight="1">
      <c r="A1391" s="14" t="s">
        <v>255</v>
      </c>
      <c r="B1391" s="13" t="s">
        <v>670</v>
      </c>
      <c r="C1391" s="13" t="s">
        <v>606</v>
      </c>
      <c r="D1391" s="13" t="s">
        <v>633</v>
      </c>
      <c r="E1391" s="5" t="s">
        <v>597</v>
      </c>
      <c r="F1391" s="5" t="s">
        <v>597</v>
      </c>
      <c r="G1391" s="23">
        <f t="shared" ref="G1391" si="639">G1392+G1401</f>
        <v>34860.699999999997</v>
      </c>
    </row>
    <row r="1392" spans="1:7" ht="45" customHeight="1">
      <c r="A1392" s="14" t="s">
        <v>7</v>
      </c>
      <c r="B1392" s="13" t="s">
        <v>670</v>
      </c>
      <c r="C1392" s="13" t="s">
        <v>606</v>
      </c>
      <c r="D1392" s="13" t="s">
        <v>633</v>
      </c>
      <c r="E1392" s="13" t="s">
        <v>8</v>
      </c>
      <c r="F1392" s="6" t="s">
        <v>597</v>
      </c>
      <c r="G1392" s="23">
        <f t="shared" ref="G1392" si="640">G1393</f>
        <v>21695</v>
      </c>
    </row>
    <row r="1393" spans="1:7" ht="15" customHeight="1">
      <c r="A1393" s="14" t="s">
        <v>12</v>
      </c>
      <c r="B1393" s="13" t="s">
        <v>670</v>
      </c>
      <c r="C1393" s="13" t="s">
        <v>606</v>
      </c>
      <c r="D1393" s="13" t="s">
        <v>633</v>
      </c>
      <c r="E1393" s="13" t="s">
        <v>13</v>
      </c>
      <c r="F1393" s="6" t="s">
        <v>597</v>
      </c>
      <c r="G1393" s="23">
        <f t="shared" ref="G1393" si="641">G1394+G1396+G1398</f>
        <v>21695</v>
      </c>
    </row>
    <row r="1394" spans="1:7" ht="60" customHeight="1">
      <c r="A1394" s="14" t="s">
        <v>712</v>
      </c>
      <c r="B1394" s="13" t="s">
        <v>670</v>
      </c>
      <c r="C1394" s="13" t="s">
        <v>606</v>
      </c>
      <c r="D1394" s="13" t="s">
        <v>633</v>
      </c>
      <c r="E1394" s="13" t="s">
        <v>13</v>
      </c>
      <c r="F1394" s="13" t="s">
        <v>599</v>
      </c>
      <c r="G1394" s="23">
        <f t="shared" ref="G1394" si="642">G1395</f>
        <v>20997</v>
      </c>
    </row>
    <row r="1395" spans="1:7" ht="30" customHeight="1">
      <c r="A1395" s="14" t="s">
        <v>713</v>
      </c>
      <c r="B1395" s="13" t="s">
        <v>670</v>
      </c>
      <c r="C1395" s="13" t="s">
        <v>606</v>
      </c>
      <c r="D1395" s="13" t="s">
        <v>633</v>
      </c>
      <c r="E1395" s="13" t="s">
        <v>13</v>
      </c>
      <c r="F1395" s="13" t="s">
        <v>600</v>
      </c>
      <c r="G1395" s="23">
        <v>20997</v>
      </c>
    </row>
    <row r="1396" spans="1:7" ht="30" customHeight="1">
      <c r="A1396" s="14" t="s">
        <v>714</v>
      </c>
      <c r="B1396" s="13" t="s">
        <v>670</v>
      </c>
      <c r="C1396" s="13" t="s">
        <v>606</v>
      </c>
      <c r="D1396" s="13" t="s">
        <v>633</v>
      </c>
      <c r="E1396" s="13" t="s">
        <v>13</v>
      </c>
      <c r="F1396" s="13" t="s">
        <v>602</v>
      </c>
      <c r="G1396" s="23">
        <f t="shared" ref="G1396" si="643">G1397</f>
        <v>650.1</v>
      </c>
    </row>
    <row r="1397" spans="1:7" ht="30" customHeight="1">
      <c r="A1397" s="14" t="s">
        <v>715</v>
      </c>
      <c r="B1397" s="13" t="s">
        <v>670</v>
      </c>
      <c r="C1397" s="13" t="s">
        <v>606</v>
      </c>
      <c r="D1397" s="13" t="s">
        <v>633</v>
      </c>
      <c r="E1397" s="13" t="s">
        <v>13</v>
      </c>
      <c r="F1397" s="13" t="s">
        <v>603</v>
      </c>
      <c r="G1397" s="23">
        <v>650.1</v>
      </c>
    </row>
    <row r="1398" spans="1:7" ht="15" customHeight="1">
      <c r="A1398" s="14" t="s">
        <v>14</v>
      </c>
      <c r="B1398" s="13" t="s">
        <v>670</v>
      </c>
      <c r="C1398" s="13" t="s">
        <v>606</v>
      </c>
      <c r="D1398" s="13" t="s">
        <v>633</v>
      </c>
      <c r="E1398" s="13" t="s">
        <v>13</v>
      </c>
      <c r="F1398" s="13" t="s">
        <v>604</v>
      </c>
      <c r="G1398" s="23">
        <f t="shared" ref="G1398" si="644">G1399+G1400</f>
        <v>47.9</v>
      </c>
    </row>
    <row r="1399" spans="1:7" ht="15" customHeight="1">
      <c r="A1399" s="14" t="s">
        <v>42</v>
      </c>
      <c r="B1399" s="13" t="s">
        <v>670</v>
      </c>
      <c r="C1399" s="13" t="s">
        <v>606</v>
      </c>
      <c r="D1399" s="13" t="s">
        <v>633</v>
      </c>
      <c r="E1399" s="13" t="s">
        <v>13</v>
      </c>
      <c r="F1399" s="13" t="s">
        <v>610</v>
      </c>
      <c r="G1399" s="23">
        <v>45</v>
      </c>
    </row>
    <row r="1400" spans="1:7" ht="15" customHeight="1">
      <c r="A1400" s="14" t="s">
        <v>15</v>
      </c>
      <c r="B1400" s="13" t="s">
        <v>670</v>
      </c>
      <c r="C1400" s="13" t="s">
        <v>606</v>
      </c>
      <c r="D1400" s="13" t="s">
        <v>633</v>
      </c>
      <c r="E1400" s="13" t="s">
        <v>13</v>
      </c>
      <c r="F1400" s="13" t="s">
        <v>605</v>
      </c>
      <c r="G1400" s="23">
        <v>2.9</v>
      </c>
    </row>
    <row r="1401" spans="1:7" ht="30" customHeight="1">
      <c r="A1401" s="14" t="s">
        <v>74</v>
      </c>
      <c r="B1401" s="13" t="s">
        <v>670</v>
      </c>
      <c r="C1401" s="13" t="s">
        <v>606</v>
      </c>
      <c r="D1401" s="13" t="s">
        <v>633</v>
      </c>
      <c r="E1401" s="13" t="s">
        <v>75</v>
      </c>
      <c r="F1401" s="6" t="s">
        <v>597</v>
      </c>
      <c r="G1401" s="23">
        <f t="shared" ref="G1401" si="645">G1402</f>
        <v>13165.7</v>
      </c>
    </row>
    <row r="1402" spans="1:7" ht="15" customHeight="1">
      <c r="A1402" s="14" t="s">
        <v>79</v>
      </c>
      <c r="B1402" s="13" t="s">
        <v>670</v>
      </c>
      <c r="C1402" s="13" t="s">
        <v>606</v>
      </c>
      <c r="D1402" s="13" t="s">
        <v>633</v>
      </c>
      <c r="E1402" s="13" t="s">
        <v>80</v>
      </c>
      <c r="F1402" s="6" t="s">
        <v>597</v>
      </c>
      <c r="G1402" s="23">
        <f t="shared" ref="G1402" si="646">G1403+G1405+G1407</f>
        <v>13165.7</v>
      </c>
    </row>
    <row r="1403" spans="1:7" ht="60" customHeight="1">
      <c r="A1403" s="14" t="s">
        <v>712</v>
      </c>
      <c r="B1403" s="13" t="s">
        <v>670</v>
      </c>
      <c r="C1403" s="13" t="s">
        <v>606</v>
      </c>
      <c r="D1403" s="13" t="s">
        <v>633</v>
      </c>
      <c r="E1403" s="13" t="s">
        <v>80</v>
      </c>
      <c r="F1403" s="13" t="s">
        <v>599</v>
      </c>
      <c r="G1403" s="23">
        <f t="shared" ref="G1403" si="647">G1404</f>
        <v>12142.1</v>
      </c>
    </row>
    <row r="1404" spans="1:7" ht="15" customHeight="1">
      <c r="A1404" s="14" t="s">
        <v>68</v>
      </c>
      <c r="B1404" s="13" t="s">
        <v>670</v>
      </c>
      <c r="C1404" s="13" t="s">
        <v>606</v>
      </c>
      <c r="D1404" s="13" t="s">
        <v>633</v>
      </c>
      <c r="E1404" s="13" t="s">
        <v>80</v>
      </c>
      <c r="F1404" s="13" t="s">
        <v>620</v>
      </c>
      <c r="G1404" s="23">
        <v>12142.1</v>
      </c>
    </row>
    <row r="1405" spans="1:7" ht="30" customHeight="1">
      <c r="A1405" s="14" t="s">
        <v>714</v>
      </c>
      <c r="B1405" s="13" t="s">
        <v>670</v>
      </c>
      <c r="C1405" s="13" t="s">
        <v>606</v>
      </c>
      <c r="D1405" s="13" t="s">
        <v>633</v>
      </c>
      <c r="E1405" s="13" t="s">
        <v>80</v>
      </c>
      <c r="F1405" s="13" t="s">
        <v>602</v>
      </c>
      <c r="G1405" s="23">
        <f t="shared" ref="G1405" si="648">G1406</f>
        <v>1022.4</v>
      </c>
    </row>
    <row r="1406" spans="1:7" ht="30" customHeight="1">
      <c r="A1406" s="14" t="s">
        <v>715</v>
      </c>
      <c r="B1406" s="13" t="s">
        <v>670</v>
      </c>
      <c r="C1406" s="13" t="s">
        <v>606</v>
      </c>
      <c r="D1406" s="13" t="s">
        <v>633</v>
      </c>
      <c r="E1406" s="13" t="s">
        <v>80</v>
      </c>
      <c r="F1406" s="13" t="s">
        <v>603</v>
      </c>
      <c r="G1406" s="23">
        <v>1022.4</v>
      </c>
    </row>
    <row r="1407" spans="1:7" ht="15" customHeight="1">
      <c r="A1407" s="14" t="s">
        <v>14</v>
      </c>
      <c r="B1407" s="13" t="s">
        <v>670</v>
      </c>
      <c r="C1407" s="13" t="s">
        <v>606</v>
      </c>
      <c r="D1407" s="13" t="s">
        <v>633</v>
      </c>
      <c r="E1407" s="13" t="s">
        <v>80</v>
      </c>
      <c r="F1407" s="13" t="s">
        <v>604</v>
      </c>
      <c r="G1407" s="23">
        <f t="shared" ref="G1407" si="649">G1408</f>
        <v>1.2</v>
      </c>
    </row>
    <row r="1408" spans="1:7" ht="15" customHeight="1">
      <c r="A1408" s="14" t="s">
        <v>15</v>
      </c>
      <c r="B1408" s="13" t="s">
        <v>670</v>
      </c>
      <c r="C1408" s="13" t="s">
        <v>606</v>
      </c>
      <c r="D1408" s="13" t="s">
        <v>633</v>
      </c>
      <c r="E1408" s="13" t="s">
        <v>80</v>
      </c>
      <c r="F1408" s="13" t="s">
        <v>605</v>
      </c>
      <c r="G1408" s="23">
        <v>1.2</v>
      </c>
    </row>
    <row r="1409" spans="1:7" ht="18.75" customHeight="1">
      <c r="A1409" s="4" t="s">
        <v>1030</v>
      </c>
      <c r="B1409" s="3" t="s">
        <v>671</v>
      </c>
      <c r="C1409" s="4" t="s">
        <v>597</v>
      </c>
      <c r="D1409" s="4" t="s">
        <v>597</v>
      </c>
      <c r="E1409" s="4" t="s">
        <v>597</v>
      </c>
      <c r="F1409" s="4" t="s">
        <v>597</v>
      </c>
      <c r="G1409" s="22">
        <f>G1410+G1432+G1456</f>
        <v>280360.2</v>
      </c>
    </row>
    <row r="1410" spans="1:7" ht="15" customHeight="1">
      <c r="A1410" s="7" t="s">
        <v>5</v>
      </c>
      <c r="B1410" s="5" t="s">
        <v>671</v>
      </c>
      <c r="C1410" s="5" t="s">
        <v>596</v>
      </c>
      <c r="D1410" s="7" t="s">
        <v>597</v>
      </c>
      <c r="E1410" s="7" t="s">
        <v>597</v>
      </c>
      <c r="F1410" s="7" t="s">
        <v>597</v>
      </c>
      <c r="G1410" s="23">
        <f t="shared" ref="G1410:G1412" si="650">G1411</f>
        <v>45562.9</v>
      </c>
    </row>
    <row r="1411" spans="1:7" ht="15" customHeight="1">
      <c r="A1411" s="14" t="s">
        <v>60</v>
      </c>
      <c r="B1411" s="13" t="s">
        <v>671</v>
      </c>
      <c r="C1411" s="13" t="s">
        <v>596</v>
      </c>
      <c r="D1411" s="13" t="s">
        <v>617</v>
      </c>
      <c r="E1411" s="5" t="s">
        <v>597</v>
      </c>
      <c r="F1411" s="5" t="s">
        <v>597</v>
      </c>
      <c r="G1411" s="23">
        <f t="shared" ref="G1411" si="651">G1412+G1422+G1426</f>
        <v>45562.9</v>
      </c>
    </row>
    <row r="1412" spans="1:7" ht="42" customHeight="1">
      <c r="A1412" s="14" t="s">
        <v>7</v>
      </c>
      <c r="B1412" s="13" t="s">
        <v>671</v>
      </c>
      <c r="C1412" s="13" t="s">
        <v>596</v>
      </c>
      <c r="D1412" s="13" t="s">
        <v>617</v>
      </c>
      <c r="E1412" s="13" t="s">
        <v>8</v>
      </c>
      <c r="F1412" s="6" t="s">
        <v>597</v>
      </c>
      <c r="G1412" s="23">
        <f t="shared" si="650"/>
        <v>43316.6</v>
      </c>
    </row>
    <row r="1413" spans="1:7" ht="15" customHeight="1">
      <c r="A1413" s="14" t="s">
        <v>12</v>
      </c>
      <c r="B1413" s="13" t="s">
        <v>671</v>
      </c>
      <c r="C1413" s="13" t="s">
        <v>596</v>
      </c>
      <c r="D1413" s="13" t="s">
        <v>617</v>
      </c>
      <c r="E1413" s="13" t="s">
        <v>13</v>
      </c>
      <c r="F1413" s="6" t="s">
        <v>597</v>
      </c>
      <c r="G1413" s="23">
        <f t="shared" ref="G1413" si="652">G1414+G1416+G1418+G1420</f>
        <v>43316.6</v>
      </c>
    </row>
    <row r="1414" spans="1:7" ht="57" customHeight="1">
      <c r="A1414" s="14" t="s">
        <v>712</v>
      </c>
      <c r="B1414" s="13" t="s">
        <v>671</v>
      </c>
      <c r="C1414" s="13" t="s">
        <v>596</v>
      </c>
      <c r="D1414" s="13" t="s">
        <v>617</v>
      </c>
      <c r="E1414" s="13" t="s">
        <v>13</v>
      </c>
      <c r="F1414" s="13" t="s">
        <v>599</v>
      </c>
      <c r="G1414" s="23">
        <f t="shared" ref="G1414" si="653">G1415</f>
        <v>41669.5</v>
      </c>
    </row>
    <row r="1415" spans="1:7" ht="30" customHeight="1">
      <c r="A1415" s="14" t="s">
        <v>713</v>
      </c>
      <c r="B1415" s="13" t="s">
        <v>671</v>
      </c>
      <c r="C1415" s="13" t="s">
        <v>596</v>
      </c>
      <c r="D1415" s="13" t="s">
        <v>617</v>
      </c>
      <c r="E1415" s="13" t="s">
        <v>13</v>
      </c>
      <c r="F1415" s="13" t="s">
        <v>600</v>
      </c>
      <c r="G1415" s="23">
        <v>41669.5</v>
      </c>
    </row>
    <row r="1416" spans="1:7" ht="30" customHeight="1">
      <c r="A1416" s="14" t="s">
        <v>714</v>
      </c>
      <c r="B1416" s="13" t="s">
        <v>671</v>
      </c>
      <c r="C1416" s="13" t="s">
        <v>596</v>
      </c>
      <c r="D1416" s="13" t="s">
        <v>617</v>
      </c>
      <c r="E1416" s="13" t="s">
        <v>13</v>
      </c>
      <c r="F1416" s="13" t="s">
        <v>602</v>
      </c>
      <c r="G1416" s="23">
        <f t="shared" ref="G1416" si="654">G1417</f>
        <v>1606.5</v>
      </c>
    </row>
    <row r="1417" spans="1:7" ht="30" customHeight="1">
      <c r="A1417" s="14" t="s">
        <v>715</v>
      </c>
      <c r="B1417" s="13" t="s">
        <v>671</v>
      </c>
      <c r="C1417" s="13" t="s">
        <v>596</v>
      </c>
      <c r="D1417" s="13" t="s">
        <v>617</v>
      </c>
      <c r="E1417" s="13" t="s">
        <v>13</v>
      </c>
      <c r="F1417" s="13" t="s">
        <v>603</v>
      </c>
      <c r="G1417" s="23">
        <v>1606.5</v>
      </c>
    </row>
    <row r="1418" spans="1:7" ht="15" customHeight="1">
      <c r="A1418" s="14" t="s">
        <v>44</v>
      </c>
      <c r="B1418" s="13" t="s">
        <v>671</v>
      </c>
      <c r="C1418" s="13" t="s">
        <v>596</v>
      </c>
      <c r="D1418" s="13" t="s">
        <v>617</v>
      </c>
      <c r="E1418" s="13" t="s">
        <v>13</v>
      </c>
      <c r="F1418" s="13" t="s">
        <v>612</v>
      </c>
      <c r="G1418" s="23">
        <f t="shared" ref="G1418" si="655">G1419</f>
        <v>40</v>
      </c>
    </row>
    <row r="1419" spans="1:7" ht="30" customHeight="1">
      <c r="A1419" s="14" t="s">
        <v>78</v>
      </c>
      <c r="B1419" s="13" t="s">
        <v>671</v>
      </c>
      <c r="C1419" s="13" t="s">
        <v>596</v>
      </c>
      <c r="D1419" s="13" t="s">
        <v>617</v>
      </c>
      <c r="E1419" s="13" t="s">
        <v>13</v>
      </c>
      <c r="F1419" s="13" t="s">
        <v>623</v>
      </c>
      <c r="G1419" s="23">
        <v>40</v>
      </c>
    </row>
    <row r="1420" spans="1:7" ht="15" customHeight="1">
      <c r="A1420" s="14" t="s">
        <v>14</v>
      </c>
      <c r="B1420" s="13" t="s">
        <v>671</v>
      </c>
      <c r="C1420" s="13" t="s">
        <v>596</v>
      </c>
      <c r="D1420" s="13" t="s">
        <v>617</v>
      </c>
      <c r="E1420" s="13" t="s">
        <v>13</v>
      </c>
      <c r="F1420" s="13" t="s">
        <v>604</v>
      </c>
      <c r="G1420" s="23">
        <f t="shared" ref="G1420" si="656">G1421</f>
        <v>0.6</v>
      </c>
    </row>
    <row r="1421" spans="1:7" ht="15" customHeight="1">
      <c r="A1421" s="14" t="s">
        <v>15</v>
      </c>
      <c r="B1421" s="13" t="s">
        <v>671</v>
      </c>
      <c r="C1421" s="13" t="s">
        <v>596</v>
      </c>
      <c r="D1421" s="13" t="s">
        <v>617</v>
      </c>
      <c r="E1421" s="13" t="s">
        <v>13</v>
      </c>
      <c r="F1421" s="13" t="s">
        <v>605</v>
      </c>
      <c r="G1421" s="23">
        <v>0.6</v>
      </c>
    </row>
    <row r="1422" spans="1:7" ht="15" customHeight="1">
      <c r="A1422" s="14" t="s">
        <v>56</v>
      </c>
      <c r="B1422" s="13" t="s">
        <v>671</v>
      </c>
      <c r="C1422" s="13" t="s">
        <v>596</v>
      </c>
      <c r="D1422" s="13" t="s">
        <v>617</v>
      </c>
      <c r="E1422" s="13" t="s">
        <v>57</v>
      </c>
      <c r="F1422" s="6" t="s">
        <v>597</v>
      </c>
      <c r="G1422" s="23">
        <f t="shared" ref="G1422:G1424" si="657">G1423</f>
        <v>99</v>
      </c>
    </row>
    <row r="1423" spans="1:7" ht="30" customHeight="1">
      <c r="A1423" s="14" t="s">
        <v>58</v>
      </c>
      <c r="B1423" s="13" t="s">
        <v>671</v>
      </c>
      <c r="C1423" s="13" t="s">
        <v>596</v>
      </c>
      <c r="D1423" s="13" t="s">
        <v>617</v>
      </c>
      <c r="E1423" s="13" t="s">
        <v>59</v>
      </c>
      <c r="F1423" s="6" t="s">
        <v>597</v>
      </c>
      <c r="G1423" s="23">
        <f t="shared" si="657"/>
        <v>99</v>
      </c>
    </row>
    <row r="1424" spans="1:7" ht="30" customHeight="1">
      <c r="A1424" s="14" t="s">
        <v>714</v>
      </c>
      <c r="B1424" s="13" t="s">
        <v>671</v>
      </c>
      <c r="C1424" s="13" t="s">
        <v>596</v>
      </c>
      <c r="D1424" s="13" t="s">
        <v>617</v>
      </c>
      <c r="E1424" s="13" t="s">
        <v>59</v>
      </c>
      <c r="F1424" s="13" t="s">
        <v>602</v>
      </c>
      <c r="G1424" s="23">
        <f t="shared" si="657"/>
        <v>99</v>
      </c>
    </row>
    <row r="1425" spans="1:7" ht="30" customHeight="1">
      <c r="A1425" s="14" t="s">
        <v>715</v>
      </c>
      <c r="B1425" s="13" t="s">
        <v>671</v>
      </c>
      <c r="C1425" s="13" t="s">
        <v>596</v>
      </c>
      <c r="D1425" s="13" t="s">
        <v>617</v>
      </c>
      <c r="E1425" s="13" t="s">
        <v>59</v>
      </c>
      <c r="F1425" s="13" t="s">
        <v>603</v>
      </c>
      <c r="G1425" s="23">
        <v>99</v>
      </c>
    </row>
    <row r="1426" spans="1:7" ht="30" customHeight="1">
      <c r="A1426" s="14" t="s">
        <v>74</v>
      </c>
      <c r="B1426" s="13" t="s">
        <v>671</v>
      </c>
      <c r="C1426" s="13" t="s">
        <v>596</v>
      </c>
      <c r="D1426" s="13" t="s">
        <v>617</v>
      </c>
      <c r="E1426" s="13" t="s">
        <v>75</v>
      </c>
      <c r="F1426" s="6" t="s">
        <v>597</v>
      </c>
      <c r="G1426" s="23">
        <f t="shared" ref="G1426" si="658">G1427</f>
        <v>2147.3000000000002</v>
      </c>
    </row>
    <row r="1427" spans="1:7" ht="15" customHeight="1">
      <c r="A1427" s="14" t="s">
        <v>76</v>
      </c>
      <c r="B1427" s="13" t="s">
        <v>671</v>
      </c>
      <c r="C1427" s="13" t="s">
        <v>596</v>
      </c>
      <c r="D1427" s="13" t="s">
        <v>617</v>
      </c>
      <c r="E1427" s="13" t="s">
        <v>77</v>
      </c>
      <c r="F1427" s="6" t="s">
        <v>597</v>
      </c>
      <c r="G1427" s="23">
        <f t="shared" ref="G1427" si="659">G1428+G1430</f>
        <v>2147.3000000000002</v>
      </c>
    </row>
    <row r="1428" spans="1:7" ht="30" customHeight="1">
      <c r="A1428" s="14" t="s">
        <v>714</v>
      </c>
      <c r="B1428" s="13" t="s">
        <v>671</v>
      </c>
      <c r="C1428" s="13" t="s">
        <v>596</v>
      </c>
      <c r="D1428" s="13" t="s">
        <v>617</v>
      </c>
      <c r="E1428" s="13" t="s">
        <v>77</v>
      </c>
      <c r="F1428" s="13" t="s">
        <v>602</v>
      </c>
      <c r="G1428" s="23">
        <f t="shared" ref="G1428" si="660">G1429</f>
        <v>705</v>
      </c>
    </row>
    <row r="1429" spans="1:7" ht="30" customHeight="1">
      <c r="A1429" s="14" t="s">
        <v>715</v>
      </c>
      <c r="B1429" s="13" t="s">
        <v>671</v>
      </c>
      <c r="C1429" s="13" t="s">
        <v>596</v>
      </c>
      <c r="D1429" s="13" t="s">
        <v>617</v>
      </c>
      <c r="E1429" s="13" t="s">
        <v>77</v>
      </c>
      <c r="F1429" s="13" t="s">
        <v>603</v>
      </c>
      <c r="G1429" s="23">
        <v>705</v>
      </c>
    </row>
    <row r="1430" spans="1:7" ht="15" customHeight="1">
      <c r="A1430" s="14" t="s">
        <v>14</v>
      </c>
      <c r="B1430" s="13" t="s">
        <v>671</v>
      </c>
      <c r="C1430" s="13" t="s">
        <v>596</v>
      </c>
      <c r="D1430" s="13" t="s">
        <v>617</v>
      </c>
      <c r="E1430" s="13" t="s">
        <v>77</v>
      </c>
      <c r="F1430" s="13" t="s">
        <v>604</v>
      </c>
      <c r="G1430" s="23">
        <f t="shared" ref="G1430" si="661">G1431</f>
        <v>1442.3</v>
      </c>
    </row>
    <row r="1431" spans="1:7" ht="15" customHeight="1">
      <c r="A1431" s="14" t="s">
        <v>55</v>
      </c>
      <c r="B1431" s="13" t="s">
        <v>671</v>
      </c>
      <c r="C1431" s="13" t="s">
        <v>596</v>
      </c>
      <c r="D1431" s="13" t="s">
        <v>617</v>
      </c>
      <c r="E1431" s="13" t="s">
        <v>77</v>
      </c>
      <c r="F1431" s="13" t="s">
        <v>615</v>
      </c>
      <c r="G1431" s="23">
        <v>1442.3</v>
      </c>
    </row>
    <row r="1432" spans="1:7" ht="15" customHeight="1">
      <c r="A1432" s="7" t="s">
        <v>112</v>
      </c>
      <c r="B1432" s="5" t="s">
        <v>671</v>
      </c>
      <c r="C1432" s="5" t="s">
        <v>606</v>
      </c>
      <c r="D1432" s="7" t="s">
        <v>597</v>
      </c>
      <c r="E1432" s="7" t="s">
        <v>597</v>
      </c>
      <c r="F1432" s="7" t="s">
        <v>597</v>
      </c>
      <c r="G1432" s="23">
        <f t="shared" ref="G1432" si="662">G1433</f>
        <v>234263.7</v>
      </c>
    </row>
    <row r="1433" spans="1:7" ht="15" customHeight="1">
      <c r="A1433" s="14" t="s">
        <v>255</v>
      </c>
      <c r="B1433" s="13" t="s">
        <v>671</v>
      </c>
      <c r="C1433" s="13" t="s">
        <v>606</v>
      </c>
      <c r="D1433" s="13" t="s">
        <v>633</v>
      </c>
      <c r="E1433" s="5" t="s">
        <v>597</v>
      </c>
      <c r="F1433" s="5" t="s">
        <v>597</v>
      </c>
      <c r="G1433" s="23">
        <f t="shared" ref="G1433" si="663">G1434+G1440</f>
        <v>234263.7</v>
      </c>
    </row>
    <row r="1434" spans="1:7" ht="15" customHeight="1">
      <c r="A1434" s="14" t="s">
        <v>263</v>
      </c>
      <c r="B1434" s="13" t="s">
        <v>671</v>
      </c>
      <c r="C1434" s="13" t="s">
        <v>606</v>
      </c>
      <c r="D1434" s="13" t="s">
        <v>633</v>
      </c>
      <c r="E1434" s="13" t="s">
        <v>264</v>
      </c>
      <c r="F1434" s="6" t="s">
        <v>597</v>
      </c>
      <c r="G1434" s="23">
        <f t="shared" ref="G1434" si="664">G1435</f>
        <v>203505.1</v>
      </c>
    </row>
    <row r="1435" spans="1:7" ht="42.75" customHeight="1">
      <c r="A1435" s="14" t="s">
        <v>265</v>
      </c>
      <c r="B1435" s="13" t="s">
        <v>671</v>
      </c>
      <c r="C1435" s="13" t="s">
        <v>606</v>
      </c>
      <c r="D1435" s="13" t="s">
        <v>633</v>
      </c>
      <c r="E1435" s="13" t="s">
        <v>805</v>
      </c>
      <c r="F1435" s="5" t="s">
        <v>597</v>
      </c>
      <c r="G1435" s="23">
        <f t="shared" ref="G1435" si="665">G1436+G1438</f>
        <v>203505.1</v>
      </c>
    </row>
    <row r="1436" spans="1:7" ht="15" customHeight="1">
      <c r="A1436" s="14" t="s">
        <v>23</v>
      </c>
      <c r="B1436" s="13" t="s">
        <v>671</v>
      </c>
      <c r="C1436" s="13" t="s">
        <v>606</v>
      </c>
      <c r="D1436" s="13" t="s">
        <v>633</v>
      </c>
      <c r="E1436" s="13" t="s">
        <v>805</v>
      </c>
      <c r="F1436" s="13" t="s">
        <v>607</v>
      </c>
      <c r="G1436" s="23">
        <f t="shared" ref="G1436" si="666">G1437</f>
        <v>5200</v>
      </c>
    </row>
    <row r="1437" spans="1:7" ht="15" customHeight="1">
      <c r="A1437" s="14" t="s">
        <v>90</v>
      </c>
      <c r="B1437" s="13" t="s">
        <v>671</v>
      </c>
      <c r="C1437" s="13" t="s">
        <v>606</v>
      </c>
      <c r="D1437" s="13" t="s">
        <v>633</v>
      </c>
      <c r="E1437" s="13" t="s">
        <v>805</v>
      </c>
      <c r="F1437" s="13" t="s">
        <v>624</v>
      </c>
      <c r="G1437" s="23">
        <v>5200</v>
      </c>
    </row>
    <row r="1438" spans="1:7" ht="15" customHeight="1">
      <c r="A1438" s="14" t="s">
        <v>14</v>
      </c>
      <c r="B1438" s="13" t="s">
        <v>671</v>
      </c>
      <c r="C1438" s="13" t="s">
        <v>606</v>
      </c>
      <c r="D1438" s="13" t="s">
        <v>633</v>
      </c>
      <c r="E1438" s="13" t="s">
        <v>805</v>
      </c>
      <c r="F1438" s="13" t="s">
        <v>604</v>
      </c>
      <c r="G1438" s="23">
        <f t="shared" ref="G1438" si="667">G1439</f>
        <v>198305.1</v>
      </c>
    </row>
    <row r="1439" spans="1:7" ht="45.95" customHeight="1">
      <c r="A1439" s="14" t="s">
        <v>738</v>
      </c>
      <c r="B1439" s="13" t="s">
        <v>671</v>
      </c>
      <c r="C1439" s="13" t="s">
        <v>606</v>
      </c>
      <c r="D1439" s="13" t="s">
        <v>633</v>
      </c>
      <c r="E1439" s="13" t="s">
        <v>805</v>
      </c>
      <c r="F1439" s="13" t="s">
        <v>630</v>
      </c>
      <c r="G1439" s="23">
        <v>198305.1</v>
      </c>
    </row>
    <row r="1440" spans="1:7" ht="15" customHeight="1">
      <c r="A1440" s="14" t="s">
        <v>737</v>
      </c>
      <c r="B1440" s="13" t="s">
        <v>671</v>
      </c>
      <c r="C1440" s="13" t="s">
        <v>606</v>
      </c>
      <c r="D1440" s="13" t="s">
        <v>633</v>
      </c>
      <c r="E1440" s="13" t="s">
        <v>89</v>
      </c>
      <c r="F1440" s="6" t="s">
        <v>597</v>
      </c>
      <c r="G1440" s="23">
        <f>G1441+G1448+G1453</f>
        <v>30758.6</v>
      </c>
    </row>
    <row r="1441" spans="1:7" ht="30" customHeight="1">
      <c r="A1441" s="14" t="s">
        <v>806</v>
      </c>
      <c r="B1441" s="13" t="s">
        <v>671</v>
      </c>
      <c r="C1441" s="13" t="s">
        <v>606</v>
      </c>
      <c r="D1441" s="13" t="s">
        <v>633</v>
      </c>
      <c r="E1441" s="13" t="s">
        <v>807</v>
      </c>
      <c r="F1441" s="5" t="s">
        <v>597</v>
      </c>
      <c r="G1441" s="23">
        <f t="shared" ref="G1441" si="668">G1442+G1444+G1446</f>
        <v>27458.6</v>
      </c>
    </row>
    <row r="1442" spans="1:7" ht="30" customHeight="1">
      <c r="A1442" s="14" t="s">
        <v>714</v>
      </c>
      <c r="B1442" s="13" t="s">
        <v>671</v>
      </c>
      <c r="C1442" s="13" t="s">
        <v>606</v>
      </c>
      <c r="D1442" s="13" t="s">
        <v>633</v>
      </c>
      <c r="E1442" s="13" t="s">
        <v>807</v>
      </c>
      <c r="F1442" s="13" t="s">
        <v>602</v>
      </c>
      <c r="G1442" s="23">
        <f t="shared" ref="G1442" si="669">G1443</f>
        <v>180</v>
      </c>
    </row>
    <row r="1443" spans="1:7" ht="30" customHeight="1">
      <c r="A1443" s="14" t="s">
        <v>715</v>
      </c>
      <c r="B1443" s="13" t="s">
        <v>671</v>
      </c>
      <c r="C1443" s="13" t="s">
        <v>606</v>
      </c>
      <c r="D1443" s="13" t="s">
        <v>633</v>
      </c>
      <c r="E1443" s="13" t="s">
        <v>807</v>
      </c>
      <c r="F1443" s="13" t="s">
        <v>603</v>
      </c>
      <c r="G1443" s="23">
        <v>180</v>
      </c>
    </row>
    <row r="1444" spans="1:7" ht="15" customHeight="1">
      <c r="A1444" s="14" t="s">
        <v>23</v>
      </c>
      <c r="B1444" s="13" t="s">
        <v>671</v>
      </c>
      <c r="C1444" s="13" t="s">
        <v>606</v>
      </c>
      <c r="D1444" s="13" t="s">
        <v>633</v>
      </c>
      <c r="E1444" s="13" t="s">
        <v>807</v>
      </c>
      <c r="F1444" s="13" t="s">
        <v>607</v>
      </c>
      <c r="G1444" s="23">
        <f t="shared" ref="G1444" si="670">G1445</f>
        <v>1000</v>
      </c>
    </row>
    <row r="1445" spans="1:7" ht="15" customHeight="1">
      <c r="A1445" s="14" t="s">
        <v>90</v>
      </c>
      <c r="B1445" s="13" t="s">
        <v>671</v>
      </c>
      <c r="C1445" s="13" t="s">
        <v>606</v>
      </c>
      <c r="D1445" s="13" t="s">
        <v>633</v>
      </c>
      <c r="E1445" s="13" t="s">
        <v>807</v>
      </c>
      <c r="F1445" s="13" t="s">
        <v>624</v>
      </c>
      <c r="G1445" s="23">
        <v>1000</v>
      </c>
    </row>
    <row r="1446" spans="1:7" ht="15" customHeight="1">
      <c r="A1446" s="14" t="s">
        <v>14</v>
      </c>
      <c r="B1446" s="13" t="s">
        <v>671</v>
      </c>
      <c r="C1446" s="13" t="s">
        <v>606</v>
      </c>
      <c r="D1446" s="13" t="s">
        <v>633</v>
      </c>
      <c r="E1446" s="13" t="s">
        <v>807</v>
      </c>
      <c r="F1446" s="13" t="s">
        <v>604</v>
      </c>
      <c r="G1446" s="23">
        <f t="shared" ref="G1446" si="671">G1447</f>
        <v>26278.6</v>
      </c>
    </row>
    <row r="1447" spans="1:7" ht="45.95" customHeight="1">
      <c r="A1447" s="14" t="s">
        <v>738</v>
      </c>
      <c r="B1447" s="13" t="s">
        <v>671</v>
      </c>
      <c r="C1447" s="13" t="s">
        <v>606</v>
      </c>
      <c r="D1447" s="13" t="s">
        <v>633</v>
      </c>
      <c r="E1447" s="13" t="s">
        <v>807</v>
      </c>
      <c r="F1447" s="13" t="s">
        <v>630</v>
      </c>
      <c r="G1447" s="23">
        <v>26278.6</v>
      </c>
    </row>
    <row r="1448" spans="1:7" ht="42.75" customHeight="1">
      <c r="A1448" s="14" t="s">
        <v>808</v>
      </c>
      <c r="B1448" s="13" t="s">
        <v>671</v>
      </c>
      <c r="C1448" s="13" t="s">
        <v>606</v>
      </c>
      <c r="D1448" s="13" t="s">
        <v>633</v>
      </c>
      <c r="E1448" s="13" t="s">
        <v>809</v>
      </c>
      <c r="F1448" s="5" t="s">
        <v>597</v>
      </c>
      <c r="G1448" s="23">
        <f t="shared" ref="G1448" si="672">G1449+G1451</f>
        <v>3000</v>
      </c>
    </row>
    <row r="1449" spans="1:7" ht="15" customHeight="1">
      <c r="A1449" s="14" t="s">
        <v>23</v>
      </c>
      <c r="B1449" s="13" t="s">
        <v>671</v>
      </c>
      <c r="C1449" s="13" t="s">
        <v>606</v>
      </c>
      <c r="D1449" s="13" t="s">
        <v>633</v>
      </c>
      <c r="E1449" s="13" t="s">
        <v>809</v>
      </c>
      <c r="F1449" s="13" t="s">
        <v>607</v>
      </c>
      <c r="G1449" s="23">
        <f t="shared" ref="G1449" si="673">G1450</f>
        <v>300</v>
      </c>
    </row>
    <row r="1450" spans="1:7" ht="15" customHeight="1">
      <c r="A1450" s="14" t="s">
        <v>90</v>
      </c>
      <c r="B1450" s="13" t="s">
        <v>671</v>
      </c>
      <c r="C1450" s="13" t="s">
        <v>606</v>
      </c>
      <c r="D1450" s="13" t="s">
        <v>633</v>
      </c>
      <c r="E1450" s="13" t="s">
        <v>809</v>
      </c>
      <c r="F1450" s="13" t="s">
        <v>624</v>
      </c>
      <c r="G1450" s="23">
        <v>300</v>
      </c>
    </row>
    <row r="1451" spans="1:7" ht="15" customHeight="1">
      <c r="A1451" s="14" t="s">
        <v>14</v>
      </c>
      <c r="B1451" s="13" t="s">
        <v>671</v>
      </c>
      <c r="C1451" s="13" t="s">
        <v>606</v>
      </c>
      <c r="D1451" s="13" t="s">
        <v>633</v>
      </c>
      <c r="E1451" s="13" t="s">
        <v>809</v>
      </c>
      <c r="F1451" s="13" t="s">
        <v>604</v>
      </c>
      <c r="G1451" s="23">
        <f t="shared" ref="G1451" si="674">G1452</f>
        <v>2700</v>
      </c>
    </row>
    <row r="1452" spans="1:7" ht="45.95" customHeight="1">
      <c r="A1452" s="14" t="s">
        <v>738</v>
      </c>
      <c r="B1452" s="13" t="s">
        <v>671</v>
      </c>
      <c r="C1452" s="13" t="s">
        <v>606</v>
      </c>
      <c r="D1452" s="13" t="s">
        <v>633</v>
      </c>
      <c r="E1452" s="13" t="s">
        <v>809</v>
      </c>
      <c r="F1452" s="13" t="s">
        <v>630</v>
      </c>
      <c r="G1452" s="23">
        <v>2700</v>
      </c>
    </row>
    <row r="1453" spans="1:7" ht="56.25" customHeight="1">
      <c r="A1453" s="14" t="s">
        <v>810</v>
      </c>
      <c r="B1453" s="13" t="s">
        <v>671</v>
      </c>
      <c r="C1453" s="13" t="s">
        <v>606</v>
      </c>
      <c r="D1453" s="13" t="s">
        <v>633</v>
      </c>
      <c r="E1453" s="13" t="s">
        <v>811</v>
      </c>
      <c r="F1453" s="5" t="s">
        <v>597</v>
      </c>
      <c r="G1453" s="23">
        <f t="shared" ref="G1453:G1454" si="675">G1454</f>
        <v>300</v>
      </c>
    </row>
    <row r="1454" spans="1:7" ht="15" customHeight="1">
      <c r="A1454" s="14" t="s">
        <v>14</v>
      </c>
      <c r="B1454" s="13" t="s">
        <v>671</v>
      </c>
      <c r="C1454" s="13" t="s">
        <v>606</v>
      </c>
      <c r="D1454" s="13" t="s">
        <v>633</v>
      </c>
      <c r="E1454" s="13" t="s">
        <v>811</v>
      </c>
      <c r="F1454" s="13" t="s">
        <v>604</v>
      </c>
      <c r="G1454" s="23">
        <f t="shared" si="675"/>
        <v>300</v>
      </c>
    </row>
    <row r="1455" spans="1:7" ht="45.95" customHeight="1">
      <c r="A1455" s="14" t="s">
        <v>738</v>
      </c>
      <c r="B1455" s="13" t="s">
        <v>671</v>
      </c>
      <c r="C1455" s="13" t="s">
        <v>606</v>
      </c>
      <c r="D1455" s="13" t="s">
        <v>633</v>
      </c>
      <c r="E1455" s="13" t="s">
        <v>811</v>
      </c>
      <c r="F1455" s="13" t="s">
        <v>630</v>
      </c>
      <c r="G1455" s="23">
        <v>300</v>
      </c>
    </row>
    <row r="1456" spans="1:7" ht="15" customHeight="1">
      <c r="A1456" s="7" t="s">
        <v>299</v>
      </c>
      <c r="B1456" s="5" t="s">
        <v>671</v>
      </c>
      <c r="C1456" s="5" t="s">
        <v>614</v>
      </c>
      <c r="D1456" s="7" t="s">
        <v>597</v>
      </c>
      <c r="E1456" s="7" t="s">
        <v>597</v>
      </c>
      <c r="F1456" s="7" t="s">
        <v>597</v>
      </c>
      <c r="G1456" s="23">
        <f t="shared" ref="G1456:G1460" si="676">G1457</f>
        <v>533.6</v>
      </c>
    </row>
    <row r="1457" spans="1:7" ht="30" customHeight="1">
      <c r="A1457" s="14" t="s">
        <v>339</v>
      </c>
      <c r="B1457" s="13" t="s">
        <v>671</v>
      </c>
      <c r="C1457" s="13" t="s">
        <v>614</v>
      </c>
      <c r="D1457" s="13" t="s">
        <v>609</v>
      </c>
      <c r="E1457" s="5" t="s">
        <v>597</v>
      </c>
      <c r="F1457" s="5" t="s">
        <v>597</v>
      </c>
      <c r="G1457" s="23">
        <f t="shared" si="676"/>
        <v>533.6</v>
      </c>
    </row>
    <row r="1458" spans="1:7" ht="15" customHeight="1">
      <c r="A1458" s="14" t="s">
        <v>301</v>
      </c>
      <c r="B1458" s="13" t="s">
        <v>671</v>
      </c>
      <c r="C1458" s="13" t="s">
        <v>614</v>
      </c>
      <c r="D1458" s="13" t="s">
        <v>609</v>
      </c>
      <c r="E1458" s="13" t="s">
        <v>302</v>
      </c>
      <c r="F1458" s="6" t="s">
        <v>597</v>
      </c>
      <c r="G1458" s="23">
        <f t="shared" si="676"/>
        <v>533.6</v>
      </c>
    </row>
    <row r="1459" spans="1:7" ht="30" customHeight="1">
      <c r="A1459" s="14" t="s">
        <v>343</v>
      </c>
      <c r="B1459" s="13" t="s">
        <v>671</v>
      </c>
      <c r="C1459" s="13" t="s">
        <v>614</v>
      </c>
      <c r="D1459" s="13" t="s">
        <v>609</v>
      </c>
      <c r="E1459" s="13" t="s">
        <v>863</v>
      </c>
      <c r="F1459" s="5" t="s">
        <v>597</v>
      </c>
      <c r="G1459" s="23">
        <f t="shared" si="676"/>
        <v>533.6</v>
      </c>
    </row>
    <row r="1460" spans="1:7" ht="30" customHeight="1">
      <c r="A1460" s="14" t="s">
        <v>714</v>
      </c>
      <c r="B1460" s="13" t="s">
        <v>671</v>
      </c>
      <c r="C1460" s="13" t="s">
        <v>614</v>
      </c>
      <c r="D1460" s="13" t="s">
        <v>609</v>
      </c>
      <c r="E1460" s="13" t="s">
        <v>863</v>
      </c>
      <c r="F1460" s="13" t="s">
        <v>602</v>
      </c>
      <c r="G1460" s="23">
        <f t="shared" si="676"/>
        <v>533.6</v>
      </c>
    </row>
    <row r="1461" spans="1:7" ht="30" customHeight="1">
      <c r="A1461" s="14" t="s">
        <v>715</v>
      </c>
      <c r="B1461" s="13" t="s">
        <v>671</v>
      </c>
      <c r="C1461" s="13" t="s">
        <v>614</v>
      </c>
      <c r="D1461" s="13" t="s">
        <v>609</v>
      </c>
      <c r="E1461" s="13" t="s">
        <v>863</v>
      </c>
      <c r="F1461" s="13" t="s">
        <v>603</v>
      </c>
      <c r="G1461" s="23">
        <v>533.6</v>
      </c>
    </row>
    <row r="1462" spans="1:7" ht="31.5" customHeight="1">
      <c r="A1462" s="4" t="s">
        <v>710</v>
      </c>
      <c r="B1462" s="3" t="s">
        <v>672</v>
      </c>
      <c r="C1462" s="4" t="s">
        <v>597</v>
      </c>
      <c r="D1462" s="4" t="s">
        <v>597</v>
      </c>
      <c r="E1462" s="4" t="s">
        <v>597</v>
      </c>
      <c r="F1462" s="4" t="s">
        <v>597</v>
      </c>
      <c r="G1462" s="22">
        <f>G1463+G1471+G1672</f>
        <v>14644517.199999999</v>
      </c>
    </row>
    <row r="1463" spans="1:7" ht="15" customHeight="1">
      <c r="A1463" s="7" t="s">
        <v>5</v>
      </c>
      <c r="B1463" s="5" t="s">
        <v>672</v>
      </c>
      <c r="C1463" s="5" t="s">
        <v>596</v>
      </c>
      <c r="D1463" s="7" t="s">
        <v>597</v>
      </c>
      <c r="E1463" s="7" t="s">
        <v>597</v>
      </c>
      <c r="F1463" s="7" t="s">
        <v>597</v>
      </c>
      <c r="G1463" s="23">
        <f t="shared" ref="G1463:G1465" si="677">G1464</f>
        <v>4846</v>
      </c>
    </row>
    <row r="1464" spans="1:7" ht="15" customHeight="1">
      <c r="A1464" s="14" t="s">
        <v>60</v>
      </c>
      <c r="B1464" s="13" t="s">
        <v>672</v>
      </c>
      <c r="C1464" s="13" t="s">
        <v>596</v>
      </c>
      <c r="D1464" s="13" t="s">
        <v>617</v>
      </c>
      <c r="E1464" s="5" t="s">
        <v>597</v>
      </c>
      <c r="F1464" s="5" t="s">
        <v>597</v>
      </c>
      <c r="G1464" s="23">
        <f t="shared" si="677"/>
        <v>4846</v>
      </c>
    </row>
    <row r="1465" spans="1:7" ht="36.75" customHeight="1">
      <c r="A1465" s="14" t="s">
        <v>74</v>
      </c>
      <c r="B1465" s="13" t="s">
        <v>672</v>
      </c>
      <c r="C1465" s="13" t="s">
        <v>596</v>
      </c>
      <c r="D1465" s="13" t="s">
        <v>617</v>
      </c>
      <c r="E1465" s="13" t="s">
        <v>75</v>
      </c>
      <c r="F1465" s="6" t="s">
        <v>597</v>
      </c>
      <c r="G1465" s="23">
        <f t="shared" si="677"/>
        <v>4846</v>
      </c>
    </row>
    <row r="1466" spans="1:7" ht="15" customHeight="1">
      <c r="A1466" s="14" t="s">
        <v>76</v>
      </c>
      <c r="B1466" s="13" t="s">
        <v>672</v>
      </c>
      <c r="C1466" s="13" t="s">
        <v>596</v>
      </c>
      <c r="D1466" s="13" t="s">
        <v>617</v>
      </c>
      <c r="E1466" s="13" t="s">
        <v>77</v>
      </c>
      <c r="F1466" s="6" t="s">
        <v>597</v>
      </c>
      <c r="G1466" s="23">
        <f t="shared" ref="G1466" si="678">G1467+G1469</f>
        <v>4846</v>
      </c>
    </row>
    <row r="1467" spans="1:7" ht="34.5" customHeight="1">
      <c r="A1467" s="14" t="s">
        <v>714</v>
      </c>
      <c r="B1467" s="13" t="s">
        <v>672</v>
      </c>
      <c r="C1467" s="13" t="s">
        <v>596</v>
      </c>
      <c r="D1467" s="13" t="s">
        <v>617</v>
      </c>
      <c r="E1467" s="13" t="s">
        <v>77</v>
      </c>
      <c r="F1467" s="13" t="s">
        <v>602</v>
      </c>
      <c r="G1467" s="23">
        <f t="shared" ref="G1467" si="679">G1468</f>
        <v>4843</v>
      </c>
    </row>
    <row r="1468" spans="1:7" ht="36.75" customHeight="1">
      <c r="A1468" s="14" t="s">
        <v>715</v>
      </c>
      <c r="B1468" s="13" t="s">
        <v>672</v>
      </c>
      <c r="C1468" s="13" t="s">
        <v>596</v>
      </c>
      <c r="D1468" s="13" t="s">
        <v>617</v>
      </c>
      <c r="E1468" s="13" t="s">
        <v>77</v>
      </c>
      <c r="F1468" s="13" t="s">
        <v>603</v>
      </c>
      <c r="G1468" s="23">
        <v>4843</v>
      </c>
    </row>
    <row r="1469" spans="1:7" ht="15" customHeight="1">
      <c r="A1469" s="14" t="s">
        <v>14</v>
      </c>
      <c r="B1469" s="13" t="s">
        <v>672</v>
      </c>
      <c r="C1469" s="13" t="s">
        <v>596</v>
      </c>
      <c r="D1469" s="13" t="s">
        <v>617</v>
      </c>
      <c r="E1469" s="13" t="s">
        <v>77</v>
      </c>
      <c r="F1469" s="13" t="s">
        <v>604</v>
      </c>
      <c r="G1469" s="23">
        <f>G1470</f>
        <v>3</v>
      </c>
    </row>
    <row r="1470" spans="1:7" ht="15" customHeight="1">
      <c r="A1470" s="14" t="s">
        <v>42</v>
      </c>
      <c r="B1470" s="13" t="s">
        <v>672</v>
      </c>
      <c r="C1470" s="13" t="s">
        <v>596</v>
      </c>
      <c r="D1470" s="13" t="s">
        <v>617</v>
      </c>
      <c r="E1470" s="13" t="s">
        <v>77</v>
      </c>
      <c r="F1470" s="13" t="s">
        <v>610</v>
      </c>
      <c r="G1470" s="23">
        <v>3</v>
      </c>
    </row>
    <row r="1471" spans="1:7" ht="15" customHeight="1">
      <c r="A1471" s="7" t="s">
        <v>299</v>
      </c>
      <c r="B1471" s="5" t="s">
        <v>672</v>
      </c>
      <c r="C1471" s="5" t="s">
        <v>614</v>
      </c>
      <c r="D1471" s="7" t="s">
        <v>597</v>
      </c>
      <c r="E1471" s="7" t="s">
        <v>597</v>
      </c>
      <c r="F1471" s="7" t="s">
        <v>597</v>
      </c>
      <c r="G1471" s="23">
        <f t="shared" ref="G1471" si="680">G1472+G1490+G1560+G1571+G1577+G1597</f>
        <v>14373429.799999999</v>
      </c>
    </row>
    <row r="1472" spans="1:7" ht="15" customHeight="1">
      <c r="A1472" s="14" t="s">
        <v>300</v>
      </c>
      <c r="B1472" s="13" t="s">
        <v>672</v>
      </c>
      <c r="C1472" s="13" t="s">
        <v>614</v>
      </c>
      <c r="D1472" s="13" t="s">
        <v>596</v>
      </c>
      <c r="E1472" s="5" t="s">
        <v>597</v>
      </c>
      <c r="F1472" s="5" t="s">
        <v>597</v>
      </c>
      <c r="G1472" s="23">
        <f t="shared" ref="G1472" si="681">G1473+G1477+G1481+G1486</f>
        <v>2935340.6</v>
      </c>
    </row>
    <row r="1473" spans="1:7" ht="15" customHeight="1">
      <c r="A1473" s="14" t="s">
        <v>835</v>
      </c>
      <c r="B1473" s="13" t="s">
        <v>672</v>
      </c>
      <c r="C1473" s="13" t="s">
        <v>614</v>
      </c>
      <c r="D1473" s="13" t="s">
        <v>596</v>
      </c>
      <c r="E1473" s="13" t="s">
        <v>836</v>
      </c>
      <c r="F1473" s="6" t="s">
        <v>597</v>
      </c>
      <c r="G1473" s="23">
        <f t="shared" ref="G1473:G1475" si="682">G1474</f>
        <v>9077.1</v>
      </c>
    </row>
    <row r="1474" spans="1:7" ht="37.5" customHeight="1">
      <c r="A1474" s="14" t="s">
        <v>837</v>
      </c>
      <c r="B1474" s="13" t="s">
        <v>672</v>
      </c>
      <c r="C1474" s="13" t="s">
        <v>614</v>
      </c>
      <c r="D1474" s="13" t="s">
        <v>596</v>
      </c>
      <c r="E1474" s="13" t="s">
        <v>838</v>
      </c>
      <c r="F1474" s="6" t="s">
        <v>597</v>
      </c>
      <c r="G1474" s="23">
        <f t="shared" si="682"/>
        <v>9077.1</v>
      </c>
    </row>
    <row r="1475" spans="1:7" ht="15" customHeight="1">
      <c r="A1475" s="14" t="s">
        <v>14</v>
      </c>
      <c r="B1475" s="13" t="s">
        <v>672</v>
      </c>
      <c r="C1475" s="13" t="s">
        <v>614</v>
      </c>
      <c r="D1475" s="13" t="s">
        <v>596</v>
      </c>
      <c r="E1475" s="13" t="s">
        <v>838</v>
      </c>
      <c r="F1475" s="13" t="s">
        <v>604</v>
      </c>
      <c r="G1475" s="23">
        <f t="shared" si="682"/>
        <v>9077.1</v>
      </c>
    </row>
    <row r="1476" spans="1:7" ht="45" customHeight="1">
      <c r="A1476" s="14" t="s">
        <v>738</v>
      </c>
      <c r="B1476" s="13" t="s">
        <v>672</v>
      </c>
      <c r="C1476" s="13" t="s">
        <v>614</v>
      </c>
      <c r="D1476" s="13" t="s">
        <v>596</v>
      </c>
      <c r="E1476" s="13" t="s">
        <v>838</v>
      </c>
      <c r="F1476" s="13" t="s">
        <v>630</v>
      </c>
      <c r="G1476" s="23">
        <v>9077.1</v>
      </c>
    </row>
    <row r="1477" spans="1:7" ht="15" customHeight="1">
      <c r="A1477" s="14" t="s">
        <v>301</v>
      </c>
      <c r="B1477" s="13" t="s">
        <v>672</v>
      </c>
      <c r="C1477" s="13" t="s">
        <v>614</v>
      </c>
      <c r="D1477" s="13" t="s">
        <v>596</v>
      </c>
      <c r="E1477" s="13" t="s">
        <v>302</v>
      </c>
      <c r="F1477" s="6" t="s">
        <v>597</v>
      </c>
      <c r="G1477" s="23">
        <f t="shared" ref="G1477:G1479" si="683">G1478</f>
        <v>405323.5</v>
      </c>
    </row>
    <row r="1478" spans="1:7" ht="15" customHeight="1">
      <c r="A1478" s="14" t="s">
        <v>303</v>
      </c>
      <c r="B1478" s="13" t="s">
        <v>672</v>
      </c>
      <c r="C1478" s="13" t="s">
        <v>614</v>
      </c>
      <c r="D1478" s="13" t="s">
        <v>596</v>
      </c>
      <c r="E1478" s="13" t="s">
        <v>839</v>
      </c>
      <c r="F1478" s="5" t="s">
        <v>597</v>
      </c>
      <c r="G1478" s="23">
        <f t="shared" si="683"/>
        <v>405323.5</v>
      </c>
    </row>
    <row r="1479" spans="1:7" ht="15" customHeight="1">
      <c r="A1479" s="14" t="s">
        <v>23</v>
      </c>
      <c r="B1479" s="13" t="s">
        <v>672</v>
      </c>
      <c r="C1479" s="13" t="s">
        <v>614</v>
      </c>
      <c r="D1479" s="13" t="s">
        <v>596</v>
      </c>
      <c r="E1479" s="13" t="s">
        <v>839</v>
      </c>
      <c r="F1479" s="13" t="s">
        <v>607</v>
      </c>
      <c r="G1479" s="23">
        <f t="shared" si="683"/>
        <v>405323.5</v>
      </c>
    </row>
    <row r="1480" spans="1:7" ht="15" customHeight="1">
      <c r="A1480" s="14" t="s">
        <v>90</v>
      </c>
      <c r="B1480" s="13" t="s">
        <v>672</v>
      </c>
      <c r="C1480" s="13" t="s">
        <v>614</v>
      </c>
      <c r="D1480" s="13" t="s">
        <v>596</v>
      </c>
      <c r="E1480" s="13" t="s">
        <v>839</v>
      </c>
      <c r="F1480" s="13" t="s">
        <v>624</v>
      </c>
      <c r="G1480" s="23">
        <v>405323.5</v>
      </c>
    </row>
    <row r="1481" spans="1:7" ht="15" customHeight="1">
      <c r="A1481" s="14" t="s">
        <v>23</v>
      </c>
      <c r="B1481" s="13" t="s">
        <v>672</v>
      </c>
      <c r="C1481" s="13" t="s">
        <v>614</v>
      </c>
      <c r="D1481" s="13" t="s">
        <v>596</v>
      </c>
      <c r="E1481" s="13" t="s">
        <v>24</v>
      </c>
      <c r="F1481" s="6" t="s">
        <v>597</v>
      </c>
      <c r="G1481" s="23">
        <f t="shared" ref="G1481:G1484" si="684">G1482</f>
        <v>2497940</v>
      </c>
    </row>
    <row r="1482" spans="1:7" ht="84.75" customHeight="1">
      <c r="A1482" s="14" t="s">
        <v>25</v>
      </c>
      <c r="B1482" s="13" t="s">
        <v>672</v>
      </c>
      <c r="C1482" s="13" t="s">
        <v>614</v>
      </c>
      <c r="D1482" s="13" t="s">
        <v>596</v>
      </c>
      <c r="E1482" s="13" t="s">
        <v>26</v>
      </c>
      <c r="F1482" s="6" t="s">
        <v>597</v>
      </c>
      <c r="G1482" s="23">
        <f t="shared" si="684"/>
        <v>2497940</v>
      </c>
    </row>
    <row r="1483" spans="1:7" ht="107.25" customHeight="1">
      <c r="A1483" s="14" t="s">
        <v>840</v>
      </c>
      <c r="B1483" s="13" t="s">
        <v>672</v>
      </c>
      <c r="C1483" s="13" t="s">
        <v>614</v>
      </c>
      <c r="D1483" s="13" t="s">
        <v>596</v>
      </c>
      <c r="E1483" s="13" t="s">
        <v>331</v>
      </c>
      <c r="F1483" s="5" t="s">
        <v>597</v>
      </c>
      <c r="G1483" s="23">
        <f t="shared" si="684"/>
        <v>2497940</v>
      </c>
    </row>
    <row r="1484" spans="1:7" ht="15" customHeight="1">
      <c r="A1484" s="14" t="s">
        <v>23</v>
      </c>
      <c r="B1484" s="13" t="s">
        <v>672</v>
      </c>
      <c r="C1484" s="13" t="s">
        <v>614</v>
      </c>
      <c r="D1484" s="13" t="s">
        <v>596</v>
      </c>
      <c r="E1484" s="13" t="s">
        <v>331</v>
      </c>
      <c r="F1484" s="13" t="s">
        <v>607</v>
      </c>
      <c r="G1484" s="23">
        <f t="shared" si="684"/>
        <v>2497940</v>
      </c>
    </row>
    <row r="1485" spans="1:7" ht="15" customHeight="1">
      <c r="A1485" s="14" t="s">
        <v>29</v>
      </c>
      <c r="B1485" s="13" t="s">
        <v>672</v>
      </c>
      <c r="C1485" s="13" t="s">
        <v>614</v>
      </c>
      <c r="D1485" s="13" t="s">
        <v>596</v>
      </c>
      <c r="E1485" s="13" t="s">
        <v>331</v>
      </c>
      <c r="F1485" s="13" t="s">
        <v>608</v>
      </c>
      <c r="G1485" s="23">
        <v>2497940</v>
      </c>
    </row>
    <row r="1486" spans="1:7" ht="15" customHeight="1">
      <c r="A1486" s="14" t="s">
        <v>737</v>
      </c>
      <c r="B1486" s="13" t="s">
        <v>672</v>
      </c>
      <c r="C1486" s="13" t="s">
        <v>614</v>
      </c>
      <c r="D1486" s="13" t="s">
        <v>596</v>
      </c>
      <c r="E1486" s="13" t="s">
        <v>89</v>
      </c>
      <c r="F1486" s="6" t="s">
        <v>597</v>
      </c>
      <c r="G1486" s="23">
        <f t="shared" ref="G1486:G1488" si="685">G1487</f>
        <v>23000</v>
      </c>
    </row>
    <row r="1487" spans="1:7" ht="41.25" customHeight="1">
      <c r="A1487" s="14" t="s">
        <v>841</v>
      </c>
      <c r="B1487" s="13" t="s">
        <v>672</v>
      </c>
      <c r="C1487" s="13" t="s">
        <v>614</v>
      </c>
      <c r="D1487" s="13" t="s">
        <v>596</v>
      </c>
      <c r="E1487" s="13" t="s">
        <v>842</v>
      </c>
      <c r="F1487" s="6" t="s">
        <v>597</v>
      </c>
      <c r="G1487" s="23">
        <f t="shared" si="685"/>
        <v>23000</v>
      </c>
    </row>
    <row r="1488" spans="1:7" ht="15" customHeight="1">
      <c r="A1488" s="14" t="s">
        <v>23</v>
      </c>
      <c r="B1488" s="13" t="s">
        <v>672</v>
      </c>
      <c r="C1488" s="13" t="s">
        <v>614</v>
      </c>
      <c r="D1488" s="13" t="s">
        <v>596</v>
      </c>
      <c r="E1488" s="13" t="s">
        <v>842</v>
      </c>
      <c r="F1488" s="13" t="s">
        <v>607</v>
      </c>
      <c r="G1488" s="23">
        <f t="shared" si="685"/>
        <v>23000</v>
      </c>
    </row>
    <row r="1489" spans="1:7" ht="15" customHeight="1">
      <c r="A1489" s="14" t="s">
        <v>90</v>
      </c>
      <c r="B1489" s="13" t="s">
        <v>672</v>
      </c>
      <c r="C1489" s="13" t="s">
        <v>614</v>
      </c>
      <c r="D1489" s="13" t="s">
        <v>596</v>
      </c>
      <c r="E1489" s="13" t="s">
        <v>842</v>
      </c>
      <c r="F1489" s="13" t="s">
        <v>624</v>
      </c>
      <c r="G1489" s="23">
        <v>23000</v>
      </c>
    </row>
    <row r="1490" spans="1:7" ht="18.75" customHeight="1">
      <c r="A1490" s="14" t="s">
        <v>308</v>
      </c>
      <c r="B1490" s="13" t="s">
        <v>672</v>
      </c>
      <c r="C1490" s="13" t="s">
        <v>614</v>
      </c>
      <c r="D1490" s="13" t="s">
        <v>598</v>
      </c>
      <c r="E1490" s="5" t="s">
        <v>597</v>
      </c>
      <c r="F1490" s="5" t="s">
        <v>597</v>
      </c>
      <c r="G1490" s="23">
        <f t="shared" ref="G1490" si="686">G1491+G1495+G1498+G1512+G1516+G1520+G1526+G1530+G1534+G1548</f>
        <v>9279697.5</v>
      </c>
    </row>
    <row r="1491" spans="1:7" ht="48" customHeight="1">
      <c r="A1491" s="14" t="s">
        <v>848</v>
      </c>
      <c r="B1491" s="13" t="s">
        <v>672</v>
      </c>
      <c r="C1491" s="13" t="s">
        <v>614</v>
      </c>
      <c r="D1491" s="13" t="s">
        <v>598</v>
      </c>
      <c r="E1491" s="13" t="s">
        <v>849</v>
      </c>
      <c r="F1491" s="5" t="s">
        <v>597</v>
      </c>
      <c r="G1491" s="23">
        <f t="shared" ref="G1491" si="687">G1492</f>
        <v>45959.199999999997</v>
      </c>
    </row>
    <row r="1492" spans="1:7" ht="38.25" customHeight="1">
      <c r="A1492" s="14" t="s">
        <v>63</v>
      </c>
      <c r="B1492" s="13" t="s">
        <v>672</v>
      </c>
      <c r="C1492" s="13" t="s">
        <v>614</v>
      </c>
      <c r="D1492" s="13" t="s">
        <v>598</v>
      </c>
      <c r="E1492" s="13" t="s">
        <v>849</v>
      </c>
      <c r="F1492" s="13" t="s">
        <v>618</v>
      </c>
      <c r="G1492" s="23">
        <f t="shared" ref="G1492" si="688">G1493+G1494</f>
        <v>45959.199999999997</v>
      </c>
    </row>
    <row r="1493" spans="1:7" ht="15" customHeight="1">
      <c r="A1493" s="14" t="s">
        <v>64</v>
      </c>
      <c r="B1493" s="13" t="s">
        <v>672</v>
      </c>
      <c r="C1493" s="13" t="s">
        <v>614</v>
      </c>
      <c r="D1493" s="13" t="s">
        <v>598</v>
      </c>
      <c r="E1493" s="13" t="s">
        <v>849</v>
      </c>
      <c r="F1493" s="13" t="s">
        <v>619</v>
      </c>
      <c r="G1493" s="23">
        <v>17234.2</v>
      </c>
    </row>
    <row r="1494" spans="1:7" ht="15" customHeight="1">
      <c r="A1494" s="14" t="s">
        <v>116</v>
      </c>
      <c r="B1494" s="13" t="s">
        <v>672</v>
      </c>
      <c r="C1494" s="13" t="s">
        <v>614</v>
      </c>
      <c r="D1494" s="13" t="s">
        <v>598</v>
      </c>
      <c r="E1494" s="13" t="s">
        <v>849</v>
      </c>
      <c r="F1494" s="13" t="s">
        <v>629</v>
      </c>
      <c r="G1494" s="23">
        <v>28725</v>
      </c>
    </row>
    <row r="1495" spans="1:7" ht="36" customHeight="1">
      <c r="A1495" s="14" t="s">
        <v>850</v>
      </c>
      <c r="B1495" s="13" t="s">
        <v>672</v>
      </c>
      <c r="C1495" s="13" t="s">
        <v>614</v>
      </c>
      <c r="D1495" s="13" t="s">
        <v>598</v>
      </c>
      <c r="E1495" s="13" t="s">
        <v>851</v>
      </c>
      <c r="F1495" s="5" t="s">
        <v>597</v>
      </c>
      <c r="G1495" s="23">
        <f t="shared" ref="G1495:G1496" si="689">G1496</f>
        <v>17546</v>
      </c>
    </row>
    <row r="1496" spans="1:7" ht="41.25" customHeight="1">
      <c r="A1496" s="14" t="s">
        <v>63</v>
      </c>
      <c r="B1496" s="13" t="s">
        <v>672</v>
      </c>
      <c r="C1496" s="13" t="s">
        <v>614</v>
      </c>
      <c r="D1496" s="13" t="s">
        <v>598</v>
      </c>
      <c r="E1496" s="13" t="s">
        <v>851</v>
      </c>
      <c r="F1496" s="13" t="s">
        <v>618</v>
      </c>
      <c r="G1496" s="23">
        <f t="shared" si="689"/>
        <v>17546</v>
      </c>
    </row>
    <row r="1497" spans="1:7" ht="15" customHeight="1">
      <c r="A1497" s="14" t="s">
        <v>64</v>
      </c>
      <c r="B1497" s="13" t="s">
        <v>672</v>
      </c>
      <c r="C1497" s="13" t="s">
        <v>614</v>
      </c>
      <c r="D1497" s="13" t="s">
        <v>598</v>
      </c>
      <c r="E1497" s="13" t="s">
        <v>851</v>
      </c>
      <c r="F1497" s="13" t="s">
        <v>619</v>
      </c>
      <c r="G1497" s="23">
        <v>17546</v>
      </c>
    </row>
    <row r="1498" spans="1:7" ht="35.25" customHeight="1">
      <c r="A1498" s="14" t="s">
        <v>309</v>
      </c>
      <c r="B1498" s="13" t="s">
        <v>672</v>
      </c>
      <c r="C1498" s="13" t="s">
        <v>614</v>
      </c>
      <c r="D1498" s="13" t="s">
        <v>598</v>
      </c>
      <c r="E1498" s="13" t="s">
        <v>310</v>
      </c>
      <c r="F1498" s="6" t="s">
        <v>597</v>
      </c>
      <c r="G1498" s="23">
        <f t="shared" ref="G1498" si="690">G1499+G1502+G1505</f>
        <v>87898.9</v>
      </c>
    </row>
    <row r="1499" spans="1:7" ht="49.5" customHeight="1">
      <c r="A1499" s="14" t="s">
        <v>852</v>
      </c>
      <c r="B1499" s="13" t="s">
        <v>672</v>
      </c>
      <c r="C1499" s="13" t="s">
        <v>614</v>
      </c>
      <c r="D1499" s="13" t="s">
        <v>598</v>
      </c>
      <c r="E1499" s="13" t="s">
        <v>853</v>
      </c>
      <c r="F1499" s="6" t="s">
        <v>597</v>
      </c>
      <c r="G1499" s="23">
        <f t="shared" ref="G1499:G1500" si="691">G1500</f>
        <v>22070.799999999999</v>
      </c>
    </row>
    <row r="1500" spans="1:7" ht="15" customHeight="1">
      <c r="A1500" s="14" t="s">
        <v>14</v>
      </c>
      <c r="B1500" s="13" t="s">
        <v>672</v>
      </c>
      <c r="C1500" s="13" t="s">
        <v>614</v>
      </c>
      <c r="D1500" s="13" t="s">
        <v>598</v>
      </c>
      <c r="E1500" s="13" t="s">
        <v>853</v>
      </c>
      <c r="F1500" s="13" t="s">
        <v>604</v>
      </c>
      <c r="G1500" s="23">
        <f t="shared" si="691"/>
        <v>22070.799999999999</v>
      </c>
    </row>
    <row r="1501" spans="1:7" ht="54.75" customHeight="1">
      <c r="A1501" s="14" t="s">
        <v>738</v>
      </c>
      <c r="B1501" s="13" t="s">
        <v>672</v>
      </c>
      <c r="C1501" s="13" t="s">
        <v>614</v>
      </c>
      <c r="D1501" s="13" t="s">
        <v>598</v>
      </c>
      <c r="E1501" s="13" t="s">
        <v>853</v>
      </c>
      <c r="F1501" s="13" t="s">
        <v>630</v>
      </c>
      <c r="G1501" s="23">
        <v>22070.799999999999</v>
      </c>
    </row>
    <row r="1502" spans="1:7" ht="55.5" customHeight="1">
      <c r="A1502" s="14" t="s">
        <v>854</v>
      </c>
      <c r="B1502" s="13" t="s">
        <v>672</v>
      </c>
      <c r="C1502" s="13" t="s">
        <v>614</v>
      </c>
      <c r="D1502" s="13" t="s">
        <v>598</v>
      </c>
      <c r="E1502" s="13" t="s">
        <v>855</v>
      </c>
      <c r="F1502" s="5" t="s">
        <v>597</v>
      </c>
      <c r="G1502" s="23">
        <f t="shared" ref="G1502:G1503" si="692">G1503</f>
        <v>33876.5</v>
      </c>
    </row>
    <row r="1503" spans="1:7" ht="15" customHeight="1">
      <c r="A1503" s="14" t="s">
        <v>23</v>
      </c>
      <c r="B1503" s="13" t="s">
        <v>672</v>
      </c>
      <c r="C1503" s="13" t="s">
        <v>614</v>
      </c>
      <c r="D1503" s="13" t="s">
        <v>598</v>
      </c>
      <c r="E1503" s="13" t="s">
        <v>855</v>
      </c>
      <c r="F1503" s="13" t="s">
        <v>607</v>
      </c>
      <c r="G1503" s="23">
        <f t="shared" si="692"/>
        <v>33876.5</v>
      </c>
    </row>
    <row r="1504" spans="1:7" ht="15" customHeight="1">
      <c r="A1504" s="14" t="s">
        <v>90</v>
      </c>
      <c r="B1504" s="13" t="s">
        <v>672</v>
      </c>
      <c r="C1504" s="13" t="s">
        <v>614</v>
      </c>
      <c r="D1504" s="13" t="s">
        <v>598</v>
      </c>
      <c r="E1504" s="13" t="s">
        <v>855</v>
      </c>
      <c r="F1504" s="13" t="s">
        <v>624</v>
      </c>
      <c r="G1504" s="23">
        <v>33876.5</v>
      </c>
    </row>
    <row r="1505" spans="1:7" ht="15" customHeight="1">
      <c r="A1505" s="14" t="s">
        <v>79</v>
      </c>
      <c r="B1505" s="13" t="s">
        <v>672</v>
      </c>
      <c r="C1505" s="13" t="s">
        <v>614</v>
      </c>
      <c r="D1505" s="13" t="s">
        <v>598</v>
      </c>
      <c r="E1505" s="13" t="s">
        <v>311</v>
      </c>
      <c r="F1505" s="6" t="s">
        <v>597</v>
      </c>
      <c r="G1505" s="23">
        <f t="shared" ref="G1505" si="693">G1506+G1508+G1510</f>
        <v>31951.599999999999</v>
      </c>
    </row>
    <row r="1506" spans="1:7" ht="60" customHeight="1">
      <c r="A1506" s="14" t="s">
        <v>712</v>
      </c>
      <c r="B1506" s="13" t="s">
        <v>672</v>
      </c>
      <c r="C1506" s="13" t="s">
        <v>614</v>
      </c>
      <c r="D1506" s="13" t="s">
        <v>598</v>
      </c>
      <c r="E1506" s="13" t="s">
        <v>311</v>
      </c>
      <c r="F1506" s="13" t="s">
        <v>599</v>
      </c>
      <c r="G1506" s="23">
        <f t="shared" ref="G1506" si="694">G1507</f>
        <v>9299.2999999999993</v>
      </c>
    </row>
    <row r="1507" spans="1:7" ht="15" customHeight="1">
      <c r="A1507" s="14" t="s">
        <v>68</v>
      </c>
      <c r="B1507" s="13" t="s">
        <v>672</v>
      </c>
      <c r="C1507" s="13" t="s">
        <v>614</v>
      </c>
      <c r="D1507" s="13" t="s">
        <v>598</v>
      </c>
      <c r="E1507" s="13" t="s">
        <v>311</v>
      </c>
      <c r="F1507" s="13" t="s">
        <v>620</v>
      </c>
      <c r="G1507" s="23">
        <v>9299.2999999999993</v>
      </c>
    </row>
    <row r="1508" spans="1:7" ht="30" customHeight="1">
      <c r="A1508" s="14" t="s">
        <v>714</v>
      </c>
      <c r="B1508" s="13" t="s">
        <v>672</v>
      </c>
      <c r="C1508" s="13" t="s">
        <v>614</v>
      </c>
      <c r="D1508" s="13" t="s">
        <v>598</v>
      </c>
      <c r="E1508" s="13" t="s">
        <v>311</v>
      </c>
      <c r="F1508" s="13" t="s">
        <v>602</v>
      </c>
      <c r="G1508" s="23">
        <f t="shared" ref="G1508" si="695">G1509</f>
        <v>101.7</v>
      </c>
    </row>
    <row r="1509" spans="1:7" ht="30" customHeight="1">
      <c r="A1509" s="14" t="s">
        <v>715</v>
      </c>
      <c r="B1509" s="13" t="s">
        <v>672</v>
      </c>
      <c r="C1509" s="13" t="s">
        <v>614</v>
      </c>
      <c r="D1509" s="13" t="s">
        <v>598</v>
      </c>
      <c r="E1509" s="13" t="s">
        <v>311</v>
      </c>
      <c r="F1509" s="13" t="s">
        <v>603</v>
      </c>
      <c r="G1509" s="23">
        <v>101.7</v>
      </c>
    </row>
    <row r="1510" spans="1:7" ht="30" customHeight="1">
      <c r="A1510" s="14" t="s">
        <v>63</v>
      </c>
      <c r="B1510" s="13" t="s">
        <v>672</v>
      </c>
      <c r="C1510" s="13" t="s">
        <v>614</v>
      </c>
      <c r="D1510" s="13" t="s">
        <v>598</v>
      </c>
      <c r="E1510" s="13" t="s">
        <v>311</v>
      </c>
      <c r="F1510" s="13" t="s">
        <v>618</v>
      </c>
      <c r="G1510" s="23">
        <f t="shared" ref="G1510" si="696">G1511</f>
        <v>22550.6</v>
      </c>
    </row>
    <row r="1511" spans="1:7" ht="15" customHeight="1">
      <c r="A1511" s="14" t="s">
        <v>64</v>
      </c>
      <c r="B1511" s="13" t="s">
        <v>672</v>
      </c>
      <c r="C1511" s="13" t="s">
        <v>614</v>
      </c>
      <c r="D1511" s="13" t="s">
        <v>598</v>
      </c>
      <c r="E1511" s="13" t="s">
        <v>311</v>
      </c>
      <c r="F1511" s="13" t="s">
        <v>619</v>
      </c>
      <c r="G1511" s="23">
        <v>22550.6</v>
      </c>
    </row>
    <row r="1512" spans="1:7" ht="15" customHeight="1">
      <c r="A1512" s="14" t="s">
        <v>312</v>
      </c>
      <c r="B1512" s="13" t="s">
        <v>672</v>
      </c>
      <c r="C1512" s="13" t="s">
        <v>614</v>
      </c>
      <c r="D1512" s="13" t="s">
        <v>598</v>
      </c>
      <c r="E1512" s="13" t="s">
        <v>313</v>
      </c>
      <c r="F1512" s="6" t="s">
        <v>597</v>
      </c>
      <c r="G1512" s="23">
        <f t="shared" ref="G1512:G1514" si="697">G1513</f>
        <v>814053.5</v>
      </c>
    </row>
    <row r="1513" spans="1:7" ht="15" customHeight="1">
      <c r="A1513" s="14" t="s">
        <v>79</v>
      </c>
      <c r="B1513" s="13" t="s">
        <v>672</v>
      </c>
      <c r="C1513" s="13" t="s">
        <v>614</v>
      </c>
      <c r="D1513" s="13" t="s">
        <v>598</v>
      </c>
      <c r="E1513" s="13" t="s">
        <v>314</v>
      </c>
      <c r="F1513" s="6" t="s">
        <v>597</v>
      </c>
      <c r="G1513" s="23">
        <f t="shared" si="697"/>
        <v>814053.5</v>
      </c>
    </row>
    <row r="1514" spans="1:7" ht="30" customHeight="1">
      <c r="A1514" s="14" t="s">
        <v>63</v>
      </c>
      <c r="B1514" s="13" t="s">
        <v>672</v>
      </c>
      <c r="C1514" s="13" t="s">
        <v>614</v>
      </c>
      <c r="D1514" s="13" t="s">
        <v>598</v>
      </c>
      <c r="E1514" s="13" t="s">
        <v>314</v>
      </c>
      <c r="F1514" s="13" t="s">
        <v>618</v>
      </c>
      <c r="G1514" s="23">
        <f t="shared" si="697"/>
        <v>814053.5</v>
      </c>
    </row>
    <row r="1515" spans="1:7" ht="15" customHeight="1">
      <c r="A1515" s="14" t="s">
        <v>64</v>
      </c>
      <c r="B1515" s="13" t="s">
        <v>672</v>
      </c>
      <c r="C1515" s="13" t="s">
        <v>614</v>
      </c>
      <c r="D1515" s="13" t="s">
        <v>598</v>
      </c>
      <c r="E1515" s="13" t="s">
        <v>314</v>
      </c>
      <c r="F1515" s="13" t="s">
        <v>619</v>
      </c>
      <c r="G1515" s="23">
        <v>814053.5</v>
      </c>
    </row>
    <row r="1516" spans="1:7" ht="15" customHeight="1">
      <c r="A1516" s="14" t="s">
        <v>315</v>
      </c>
      <c r="B1516" s="13" t="s">
        <v>672</v>
      </c>
      <c r="C1516" s="13" t="s">
        <v>614</v>
      </c>
      <c r="D1516" s="13" t="s">
        <v>598</v>
      </c>
      <c r="E1516" s="13" t="s">
        <v>316</v>
      </c>
      <c r="F1516" s="6" t="s">
        <v>597</v>
      </c>
      <c r="G1516" s="23">
        <f t="shared" ref="G1516:G1518" si="698">G1517</f>
        <v>110125.1</v>
      </c>
    </row>
    <row r="1517" spans="1:7" ht="15" customHeight="1">
      <c r="A1517" s="14" t="s">
        <v>79</v>
      </c>
      <c r="B1517" s="13" t="s">
        <v>672</v>
      </c>
      <c r="C1517" s="13" t="s">
        <v>614</v>
      </c>
      <c r="D1517" s="13" t="s">
        <v>598</v>
      </c>
      <c r="E1517" s="13" t="s">
        <v>317</v>
      </c>
      <c r="F1517" s="6" t="s">
        <v>597</v>
      </c>
      <c r="G1517" s="23">
        <f t="shared" si="698"/>
        <v>110125.1</v>
      </c>
    </row>
    <row r="1518" spans="1:7" ht="30" customHeight="1">
      <c r="A1518" s="14" t="s">
        <v>63</v>
      </c>
      <c r="B1518" s="13" t="s">
        <v>672</v>
      </c>
      <c r="C1518" s="13" t="s">
        <v>614</v>
      </c>
      <c r="D1518" s="13" t="s">
        <v>598</v>
      </c>
      <c r="E1518" s="13" t="s">
        <v>317</v>
      </c>
      <c r="F1518" s="13" t="s">
        <v>618</v>
      </c>
      <c r="G1518" s="23">
        <f t="shared" si="698"/>
        <v>110125.1</v>
      </c>
    </row>
    <row r="1519" spans="1:7" ht="15" customHeight="1">
      <c r="A1519" s="14" t="s">
        <v>64</v>
      </c>
      <c r="B1519" s="13" t="s">
        <v>672</v>
      </c>
      <c r="C1519" s="13" t="s">
        <v>614</v>
      </c>
      <c r="D1519" s="13" t="s">
        <v>598</v>
      </c>
      <c r="E1519" s="13" t="s">
        <v>317</v>
      </c>
      <c r="F1519" s="13" t="s">
        <v>619</v>
      </c>
      <c r="G1519" s="24">
        <v>110125.1</v>
      </c>
    </row>
    <row r="1520" spans="1:7" ht="15" customHeight="1">
      <c r="A1520" s="14" t="s">
        <v>318</v>
      </c>
      <c r="B1520" s="13" t="s">
        <v>672</v>
      </c>
      <c r="C1520" s="13" t="s">
        <v>614</v>
      </c>
      <c r="D1520" s="13" t="s">
        <v>598</v>
      </c>
      <c r="E1520" s="13" t="s">
        <v>319</v>
      </c>
      <c r="F1520" s="6" t="s">
        <v>597</v>
      </c>
      <c r="G1520" s="24">
        <f t="shared" ref="G1520" si="699">G1521</f>
        <v>488834.60000000003</v>
      </c>
    </row>
    <row r="1521" spans="1:7" ht="15" customHeight="1">
      <c r="A1521" s="14" t="s">
        <v>79</v>
      </c>
      <c r="B1521" s="13" t="s">
        <v>672</v>
      </c>
      <c r="C1521" s="13" t="s">
        <v>614</v>
      </c>
      <c r="D1521" s="13" t="s">
        <v>598</v>
      </c>
      <c r="E1521" s="13" t="s">
        <v>320</v>
      </c>
      <c r="F1521" s="6" t="s">
        <v>597</v>
      </c>
      <c r="G1521" s="24">
        <f t="shared" ref="G1521" si="700">G1522+G1524</f>
        <v>488834.60000000003</v>
      </c>
    </row>
    <row r="1522" spans="1:7" ht="33.75" customHeight="1">
      <c r="A1522" s="14" t="s">
        <v>63</v>
      </c>
      <c r="B1522" s="13" t="s">
        <v>672</v>
      </c>
      <c r="C1522" s="13" t="s">
        <v>614</v>
      </c>
      <c r="D1522" s="13" t="s">
        <v>598</v>
      </c>
      <c r="E1522" s="13" t="s">
        <v>320</v>
      </c>
      <c r="F1522" s="13" t="s">
        <v>618</v>
      </c>
      <c r="G1522" s="24">
        <f t="shared" ref="G1522" si="701">G1523</f>
        <v>488823.7</v>
      </c>
    </row>
    <row r="1523" spans="1:7" ht="15" customHeight="1">
      <c r="A1523" s="14" t="s">
        <v>64</v>
      </c>
      <c r="B1523" s="13" t="s">
        <v>672</v>
      </c>
      <c r="C1523" s="13" t="s">
        <v>614</v>
      </c>
      <c r="D1523" s="13" t="s">
        <v>598</v>
      </c>
      <c r="E1523" s="13" t="s">
        <v>320</v>
      </c>
      <c r="F1523" s="13" t="s">
        <v>619</v>
      </c>
      <c r="G1523" s="24">
        <v>488823.7</v>
      </c>
    </row>
    <row r="1524" spans="1:7" ht="15" customHeight="1">
      <c r="A1524" s="14" t="s">
        <v>14</v>
      </c>
      <c r="B1524" s="13" t="s">
        <v>672</v>
      </c>
      <c r="C1524" s="13" t="s">
        <v>614</v>
      </c>
      <c r="D1524" s="13" t="s">
        <v>598</v>
      </c>
      <c r="E1524" s="13" t="s">
        <v>320</v>
      </c>
      <c r="F1524" s="13" t="s">
        <v>604</v>
      </c>
      <c r="G1524" s="24">
        <f t="shared" ref="G1524" si="702">G1525</f>
        <v>10.9</v>
      </c>
    </row>
    <row r="1525" spans="1:7" ht="15" customHeight="1">
      <c r="A1525" s="14" t="s">
        <v>15</v>
      </c>
      <c r="B1525" s="13" t="s">
        <v>672</v>
      </c>
      <c r="C1525" s="13" t="s">
        <v>614</v>
      </c>
      <c r="D1525" s="13" t="s">
        <v>598</v>
      </c>
      <c r="E1525" s="13" t="s">
        <v>320</v>
      </c>
      <c r="F1525" s="13" t="s">
        <v>605</v>
      </c>
      <c r="G1525" s="24">
        <v>10.9</v>
      </c>
    </row>
    <row r="1526" spans="1:7" ht="15" customHeight="1">
      <c r="A1526" s="14" t="s">
        <v>321</v>
      </c>
      <c r="B1526" s="13" t="s">
        <v>672</v>
      </c>
      <c r="C1526" s="13" t="s">
        <v>614</v>
      </c>
      <c r="D1526" s="13" t="s">
        <v>598</v>
      </c>
      <c r="E1526" s="13" t="s">
        <v>322</v>
      </c>
      <c r="F1526" s="6" t="s">
        <v>597</v>
      </c>
      <c r="G1526" s="24">
        <f t="shared" ref="G1526:G1528" si="703">G1527</f>
        <v>38633.300000000003</v>
      </c>
    </row>
    <row r="1527" spans="1:7" ht="15" customHeight="1">
      <c r="A1527" s="14" t="s">
        <v>79</v>
      </c>
      <c r="B1527" s="13" t="s">
        <v>672</v>
      </c>
      <c r="C1527" s="13" t="s">
        <v>614</v>
      </c>
      <c r="D1527" s="13" t="s">
        <v>598</v>
      </c>
      <c r="E1527" s="13" t="s">
        <v>323</v>
      </c>
      <c r="F1527" s="6" t="s">
        <v>597</v>
      </c>
      <c r="G1527" s="23">
        <f t="shared" si="703"/>
        <v>38633.300000000003</v>
      </c>
    </row>
    <row r="1528" spans="1:7" ht="39.75" customHeight="1">
      <c r="A1528" s="14" t="s">
        <v>63</v>
      </c>
      <c r="B1528" s="13" t="s">
        <v>672</v>
      </c>
      <c r="C1528" s="13" t="s">
        <v>614</v>
      </c>
      <c r="D1528" s="13" t="s">
        <v>598</v>
      </c>
      <c r="E1528" s="13" t="s">
        <v>323</v>
      </c>
      <c r="F1528" s="13" t="s">
        <v>618</v>
      </c>
      <c r="G1528" s="23">
        <f t="shared" si="703"/>
        <v>38633.300000000003</v>
      </c>
    </row>
    <row r="1529" spans="1:7" ht="15" customHeight="1">
      <c r="A1529" s="19" t="s">
        <v>64</v>
      </c>
      <c r="B1529" s="12" t="s">
        <v>672</v>
      </c>
      <c r="C1529" s="12" t="s">
        <v>614</v>
      </c>
      <c r="D1529" s="12" t="s">
        <v>598</v>
      </c>
      <c r="E1529" s="12" t="s">
        <v>323</v>
      </c>
      <c r="F1529" s="12" t="s">
        <v>619</v>
      </c>
      <c r="G1529" s="24">
        <v>38633.300000000003</v>
      </c>
    </row>
    <row r="1530" spans="1:7" ht="15" customHeight="1">
      <c r="A1530" s="19" t="s">
        <v>301</v>
      </c>
      <c r="B1530" s="12" t="s">
        <v>672</v>
      </c>
      <c r="C1530" s="12" t="s">
        <v>614</v>
      </c>
      <c r="D1530" s="12" t="s">
        <v>598</v>
      </c>
      <c r="E1530" s="12" t="s">
        <v>302</v>
      </c>
      <c r="F1530" s="20" t="s">
        <v>597</v>
      </c>
      <c r="G1530" s="24">
        <f t="shared" ref="G1530:G1532" si="704">G1531</f>
        <v>46903.4</v>
      </c>
    </row>
    <row r="1531" spans="1:7" ht="15" customHeight="1">
      <c r="A1531" s="19" t="s">
        <v>324</v>
      </c>
      <c r="B1531" s="12" t="s">
        <v>672</v>
      </c>
      <c r="C1531" s="12" t="s">
        <v>614</v>
      </c>
      <c r="D1531" s="12" t="s">
        <v>598</v>
      </c>
      <c r="E1531" s="12" t="s">
        <v>856</v>
      </c>
      <c r="F1531" s="18" t="s">
        <v>597</v>
      </c>
      <c r="G1531" s="24">
        <f t="shared" si="704"/>
        <v>46903.4</v>
      </c>
    </row>
    <row r="1532" spans="1:7" ht="35.25" customHeight="1">
      <c r="A1532" s="19" t="s">
        <v>63</v>
      </c>
      <c r="B1532" s="12" t="s">
        <v>672</v>
      </c>
      <c r="C1532" s="12" t="s">
        <v>614</v>
      </c>
      <c r="D1532" s="12" t="s">
        <v>598</v>
      </c>
      <c r="E1532" s="12" t="s">
        <v>856</v>
      </c>
      <c r="F1532" s="12" t="s">
        <v>618</v>
      </c>
      <c r="G1532" s="24">
        <f t="shared" si="704"/>
        <v>46903.4</v>
      </c>
    </row>
    <row r="1533" spans="1:7" ht="15" customHeight="1">
      <c r="A1533" s="19" t="s">
        <v>64</v>
      </c>
      <c r="B1533" s="12" t="s">
        <v>672</v>
      </c>
      <c r="C1533" s="12" t="s">
        <v>614</v>
      </c>
      <c r="D1533" s="12" t="s">
        <v>598</v>
      </c>
      <c r="E1533" s="12" t="s">
        <v>856</v>
      </c>
      <c r="F1533" s="12" t="s">
        <v>619</v>
      </c>
      <c r="G1533" s="24">
        <v>46903.4</v>
      </c>
    </row>
    <row r="1534" spans="1:7" ht="15" customHeight="1">
      <c r="A1534" s="14" t="s">
        <v>87</v>
      </c>
      <c r="B1534" s="13" t="s">
        <v>672</v>
      </c>
      <c r="C1534" s="13" t="s">
        <v>614</v>
      </c>
      <c r="D1534" s="13" t="s">
        <v>598</v>
      </c>
      <c r="E1534" s="13" t="s">
        <v>88</v>
      </c>
      <c r="F1534" s="6" t="s">
        <v>597</v>
      </c>
      <c r="G1534" s="23">
        <f t="shared" ref="G1534" si="705">G1535+G1542+G1545</f>
        <v>183082.90000000002</v>
      </c>
    </row>
    <row r="1535" spans="1:7" ht="15" customHeight="1">
      <c r="A1535" s="14" t="s">
        <v>325</v>
      </c>
      <c r="B1535" s="13" t="s">
        <v>672</v>
      </c>
      <c r="C1535" s="13" t="s">
        <v>614</v>
      </c>
      <c r="D1535" s="13" t="s">
        <v>598</v>
      </c>
      <c r="E1535" s="13" t="s">
        <v>326</v>
      </c>
      <c r="F1535" s="6" t="s">
        <v>597</v>
      </c>
      <c r="G1535" s="23">
        <f t="shared" ref="G1535" si="706">G1536+G1538+G1540</f>
        <v>164134.70000000001</v>
      </c>
    </row>
    <row r="1536" spans="1:7" ht="69" customHeight="1">
      <c r="A1536" s="14" t="s">
        <v>712</v>
      </c>
      <c r="B1536" s="13" t="s">
        <v>672</v>
      </c>
      <c r="C1536" s="13" t="s">
        <v>614</v>
      </c>
      <c r="D1536" s="13" t="s">
        <v>598</v>
      </c>
      <c r="E1536" s="13" t="s">
        <v>326</v>
      </c>
      <c r="F1536" s="13" t="s">
        <v>599</v>
      </c>
      <c r="G1536" s="23">
        <f t="shared" ref="G1536" si="707">G1537</f>
        <v>20.9</v>
      </c>
    </row>
    <row r="1537" spans="1:7" ht="15" customHeight="1">
      <c r="A1537" s="14" t="s">
        <v>68</v>
      </c>
      <c r="B1537" s="13" t="s">
        <v>672</v>
      </c>
      <c r="C1537" s="13" t="s">
        <v>614</v>
      </c>
      <c r="D1537" s="13" t="s">
        <v>598</v>
      </c>
      <c r="E1537" s="13" t="s">
        <v>326</v>
      </c>
      <c r="F1537" s="13" t="s">
        <v>620</v>
      </c>
      <c r="G1537" s="23">
        <v>20.9</v>
      </c>
    </row>
    <row r="1538" spans="1:7" ht="15" customHeight="1">
      <c r="A1538" s="14" t="s">
        <v>23</v>
      </c>
      <c r="B1538" s="13" t="s">
        <v>672</v>
      </c>
      <c r="C1538" s="13" t="s">
        <v>614</v>
      </c>
      <c r="D1538" s="13" t="s">
        <v>598</v>
      </c>
      <c r="E1538" s="13" t="s">
        <v>326</v>
      </c>
      <c r="F1538" s="13" t="s">
        <v>607</v>
      </c>
      <c r="G1538" s="23">
        <f t="shared" ref="G1538" si="708">G1539</f>
        <v>159541.1</v>
      </c>
    </row>
    <row r="1539" spans="1:7" ht="15" customHeight="1">
      <c r="A1539" s="14" t="s">
        <v>29</v>
      </c>
      <c r="B1539" s="13" t="s">
        <v>672</v>
      </c>
      <c r="C1539" s="13" t="s">
        <v>614</v>
      </c>
      <c r="D1539" s="13" t="s">
        <v>598</v>
      </c>
      <c r="E1539" s="13" t="s">
        <v>326</v>
      </c>
      <c r="F1539" s="13" t="s">
        <v>608</v>
      </c>
      <c r="G1539" s="23">
        <v>159541.1</v>
      </c>
    </row>
    <row r="1540" spans="1:7" ht="30" customHeight="1">
      <c r="A1540" s="14" t="s">
        <v>63</v>
      </c>
      <c r="B1540" s="13" t="s">
        <v>672</v>
      </c>
      <c r="C1540" s="13" t="s">
        <v>614</v>
      </c>
      <c r="D1540" s="13" t="s">
        <v>598</v>
      </c>
      <c r="E1540" s="13" t="s">
        <v>326</v>
      </c>
      <c r="F1540" s="13" t="s">
        <v>618</v>
      </c>
      <c r="G1540" s="23">
        <f t="shared" ref="G1540" si="709">G1541</f>
        <v>4572.7</v>
      </c>
    </row>
    <row r="1541" spans="1:7" ht="15" customHeight="1">
      <c r="A1541" s="14" t="s">
        <v>64</v>
      </c>
      <c r="B1541" s="13" t="s">
        <v>672</v>
      </c>
      <c r="C1541" s="13" t="s">
        <v>614</v>
      </c>
      <c r="D1541" s="13" t="s">
        <v>598</v>
      </c>
      <c r="E1541" s="13" t="s">
        <v>326</v>
      </c>
      <c r="F1541" s="13" t="s">
        <v>619</v>
      </c>
      <c r="G1541" s="23">
        <v>4572.7</v>
      </c>
    </row>
    <row r="1542" spans="1:7" ht="30" customHeight="1">
      <c r="A1542" s="14" t="s">
        <v>329</v>
      </c>
      <c r="B1542" s="13" t="s">
        <v>672</v>
      </c>
      <c r="C1542" s="13" t="s">
        <v>614</v>
      </c>
      <c r="D1542" s="13" t="s">
        <v>598</v>
      </c>
      <c r="E1542" s="13" t="s">
        <v>330</v>
      </c>
      <c r="F1542" s="6" t="s">
        <v>597</v>
      </c>
      <c r="G1542" s="23">
        <f t="shared" ref="G1542:G1543" si="710">G1543</f>
        <v>16748.2</v>
      </c>
    </row>
    <row r="1543" spans="1:7" ht="30" customHeight="1">
      <c r="A1543" s="14" t="s">
        <v>714</v>
      </c>
      <c r="B1543" s="13" t="s">
        <v>672</v>
      </c>
      <c r="C1543" s="13" t="s">
        <v>614</v>
      </c>
      <c r="D1543" s="13" t="s">
        <v>598</v>
      </c>
      <c r="E1543" s="13" t="s">
        <v>330</v>
      </c>
      <c r="F1543" s="13" t="s">
        <v>602</v>
      </c>
      <c r="G1543" s="23">
        <f t="shared" si="710"/>
        <v>16748.2</v>
      </c>
    </row>
    <row r="1544" spans="1:7" ht="30" customHeight="1">
      <c r="A1544" s="14" t="s">
        <v>715</v>
      </c>
      <c r="B1544" s="13" t="s">
        <v>672</v>
      </c>
      <c r="C1544" s="13" t="s">
        <v>614</v>
      </c>
      <c r="D1544" s="13" t="s">
        <v>598</v>
      </c>
      <c r="E1544" s="13" t="s">
        <v>330</v>
      </c>
      <c r="F1544" s="13" t="s">
        <v>603</v>
      </c>
      <c r="G1544" s="23">
        <v>16748.2</v>
      </c>
    </row>
    <row r="1545" spans="1:7" ht="15" customHeight="1">
      <c r="A1545" s="14" t="s">
        <v>327</v>
      </c>
      <c r="B1545" s="13" t="s">
        <v>672</v>
      </c>
      <c r="C1545" s="13" t="s">
        <v>614</v>
      </c>
      <c r="D1545" s="13" t="s">
        <v>598</v>
      </c>
      <c r="E1545" s="13" t="s">
        <v>857</v>
      </c>
      <c r="F1545" s="5" t="s">
        <v>597</v>
      </c>
      <c r="G1545" s="23">
        <f t="shared" ref="G1545:G1546" si="711">G1546</f>
        <v>2200</v>
      </c>
    </row>
    <row r="1546" spans="1:7" ht="15" customHeight="1">
      <c r="A1546" s="14" t="s">
        <v>44</v>
      </c>
      <c r="B1546" s="13" t="s">
        <v>672</v>
      </c>
      <c r="C1546" s="13" t="s">
        <v>614</v>
      </c>
      <c r="D1546" s="13" t="s">
        <v>598</v>
      </c>
      <c r="E1546" s="13" t="s">
        <v>857</v>
      </c>
      <c r="F1546" s="13" t="s">
        <v>612</v>
      </c>
      <c r="G1546" s="23">
        <f t="shared" si="711"/>
        <v>2200</v>
      </c>
    </row>
    <row r="1547" spans="1:7" ht="15" customHeight="1">
      <c r="A1547" s="14" t="s">
        <v>328</v>
      </c>
      <c r="B1547" s="13" t="s">
        <v>672</v>
      </c>
      <c r="C1547" s="13" t="s">
        <v>614</v>
      </c>
      <c r="D1547" s="13" t="s">
        <v>598</v>
      </c>
      <c r="E1547" s="13" t="s">
        <v>857</v>
      </c>
      <c r="F1547" s="13" t="s">
        <v>634</v>
      </c>
      <c r="G1547" s="23">
        <v>2200</v>
      </c>
    </row>
    <row r="1548" spans="1:7" ht="15" customHeight="1">
      <c r="A1548" s="14" t="s">
        <v>23</v>
      </c>
      <c r="B1548" s="13" t="s">
        <v>672</v>
      </c>
      <c r="C1548" s="13" t="s">
        <v>614</v>
      </c>
      <c r="D1548" s="13" t="s">
        <v>598</v>
      </c>
      <c r="E1548" s="13" t="s">
        <v>24</v>
      </c>
      <c r="F1548" s="6" t="s">
        <v>597</v>
      </c>
      <c r="G1548" s="23">
        <f t="shared" ref="G1548" si="712">G1549+G1553</f>
        <v>7446660.5999999996</v>
      </c>
    </row>
    <row r="1549" spans="1:7" ht="55.5" customHeight="1">
      <c r="A1549" s="14" t="s">
        <v>304</v>
      </c>
      <c r="B1549" s="13" t="s">
        <v>672</v>
      </c>
      <c r="C1549" s="13" t="s">
        <v>614</v>
      </c>
      <c r="D1549" s="13" t="s">
        <v>598</v>
      </c>
      <c r="E1549" s="13" t="s">
        <v>305</v>
      </c>
      <c r="F1549" s="6" t="s">
        <v>597</v>
      </c>
      <c r="G1549" s="23">
        <f t="shared" ref="G1549:G1551" si="713">G1550</f>
        <v>25864.799999999999</v>
      </c>
    </row>
    <row r="1550" spans="1:7" ht="69" customHeight="1">
      <c r="A1550" s="14" t="s">
        <v>306</v>
      </c>
      <c r="B1550" s="13" t="s">
        <v>672</v>
      </c>
      <c r="C1550" s="13" t="s">
        <v>614</v>
      </c>
      <c r="D1550" s="13" t="s">
        <v>598</v>
      </c>
      <c r="E1550" s="13" t="s">
        <v>307</v>
      </c>
      <c r="F1550" s="5" t="s">
        <v>597</v>
      </c>
      <c r="G1550" s="23">
        <f t="shared" si="713"/>
        <v>25864.799999999999</v>
      </c>
    </row>
    <row r="1551" spans="1:7" ht="15" customHeight="1">
      <c r="A1551" s="14" t="s">
        <v>23</v>
      </c>
      <c r="B1551" s="13" t="s">
        <v>672</v>
      </c>
      <c r="C1551" s="13" t="s">
        <v>614</v>
      </c>
      <c r="D1551" s="13" t="s">
        <v>598</v>
      </c>
      <c r="E1551" s="13" t="s">
        <v>307</v>
      </c>
      <c r="F1551" s="13" t="s">
        <v>607</v>
      </c>
      <c r="G1551" s="23">
        <f t="shared" si="713"/>
        <v>25864.799999999999</v>
      </c>
    </row>
    <row r="1552" spans="1:7" ht="15" customHeight="1">
      <c r="A1552" s="14" t="s">
        <v>90</v>
      </c>
      <c r="B1552" s="13" t="s">
        <v>672</v>
      </c>
      <c r="C1552" s="13" t="s">
        <v>614</v>
      </c>
      <c r="D1552" s="13" t="s">
        <v>598</v>
      </c>
      <c r="E1552" s="13" t="s">
        <v>307</v>
      </c>
      <c r="F1552" s="13" t="s">
        <v>624</v>
      </c>
      <c r="G1552" s="23">
        <v>25864.799999999999</v>
      </c>
    </row>
    <row r="1553" spans="1:7" ht="79.5" customHeight="1">
      <c r="A1553" s="14" t="s">
        <v>25</v>
      </c>
      <c r="B1553" s="13" t="s">
        <v>672</v>
      </c>
      <c r="C1553" s="13" t="s">
        <v>614</v>
      </c>
      <c r="D1553" s="13" t="s">
        <v>598</v>
      </c>
      <c r="E1553" s="13" t="s">
        <v>26</v>
      </c>
      <c r="F1553" s="6" t="s">
        <v>597</v>
      </c>
      <c r="G1553" s="23">
        <f t="shared" ref="G1553" si="714">G1554+G1557</f>
        <v>7420795.7999999998</v>
      </c>
    </row>
    <row r="1554" spans="1:7" ht="109.5" customHeight="1">
      <c r="A1554" s="14" t="s">
        <v>840</v>
      </c>
      <c r="B1554" s="13" t="s">
        <v>672</v>
      </c>
      <c r="C1554" s="13" t="s">
        <v>614</v>
      </c>
      <c r="D1554" s="13" t="s">
        <v>598</v>
      </c>
      <c r="E1554" s="13" t="s">
        <v>331</v>
      </c>
      <c r="F1554" s="5" t="s">
        <v>597</v>
      </c>
      <c r="G1554" s="23">
        <f t="shared" ref="G1554:G1555" si="715">G1555</f>
        <v>7307999.7999999998</v>
      </c>
    </row>
    <row r="1555" spans="1:7" ht="15" customHeight="1">
      <c r="A1555" s="14" t="s">
        <v>23</v>
      </c>
      <c r="B1555" s="13" t="s">
        <v>672</v>
      </c>
      <c r="C1555" s="13" t="s">
        <v>614</v>
      </c>
      <c r="D1555" s="13" t="s">
        <v>598</v>
      </c>
      <c r="E1555" s="13" t="s">
        <v>331</v>
      </c>
      <c r="F1555" s="13" t="s">
        <v>607</v>
      </c>
      <c r="G1555" s="23">
        <f t="shared" si="715"/>
        <v>7307999.7999999998</v>
      </c>
    </row>
    <row r="1556" spans="1:7" ht="15" customHeight="1">
      <c r="A1556" s="14" t="s">
        <v>29</v>
      </c>
      <c r="B1556" s="13" t="s">
        <v>672</v>
      </c>
      <c r="C1556" s="13" t="s">
        <v>614</v>
      </c>
      <c r="D1556" s="13" t="s">
        <v>598</v>
      </c>
      <c r="E1556" s="13" t="s">
        <v>331</v>
      </c>
      <c r="F1556" s="13" t="s">
        <v>608</v>
      </c>
      <c r="G1556" s="23">
        <v>7307999.7999999998</v>
      </c>
    </row>
    <row r="1557" spans="1:7" ht="42.75" customHeight="1">
      <c r="A1557" s="14" t="s">
        <v>858</v>
      </c>
      <c r="B1557" s="13" t="s">
        <v>672</v>
      </c>
      <c r="C1557" s="13" t="s">
        <v>614</v>
      </c>
      <c r="D1557" s="13" t="s">
        <v>598</v>
      </c>
      <c r="E1557" s="13" t="s">
        <v>332</v>
      </c>
      <c r="F1557" s="5" t="s">
        <v>597</v>
      </c>
      <c r="G1557" s="24">
        <f t="shared" ref="G1557:G1558" si="716">G1558</f>
        <v>112796</v>
      </c>
    </row>
    <row r="1558" spans="1:7" ht="15" customHeight="1">
      <c r="A1558" s="14" t="s">
        <v>23</v>
      </c>
      <c r="B1558" s="13" t="s">
        <v>672</v>
      </c>
      <c r="C1558" s="13" t="s">
        <v>614</v>
      </c>
      <c r="D1558" s="13" t="s">
        <v>598</v>
      </c>
      <c r="E1558" s="13" t="s">
        <v>332</v>
      </c>
      <c r="F1558" s="13" t="s">
        <v>607</v>
      </c>
      <c r="G1558" s="24">
        <f t="shared" si="716"/>
        <v>112796</v>
      </c>
    </row>
    <row r="1559" spans="1:7" ht="15" customHeight="1">
      <c r="A1559" s="14" t="s">
        <v>29</v>
      </c>
      <c r="B1559" s="13" t="s">
        <v>672</v>
      </c>
      <c r="C1559" s="13" t="s">
        <v>614</v>
      </c>
      <c r="D1559" s="13" t="s">
        <v>598</v>
      </c>
      <c r="E1559" s="13" t="s">
        <v>332</v>
      </c>
      <c r="F1559" s="13" t="s">
        <v>608</v>
      </c>
      <c r="G1559" s="23">
        <v>112796</v>
      </c>
    </row>
    <row r="1560" spans="1:7" ht="15" customHeight="1">
      <c r="A1560" s="14" t="s">
        <v>335</v>
      </c>
      <c r="B1560" s="13" t="s">
        <v>672</v>
      </c>
      <c r="C1560" s="13" t="s">
        <v>614</v>
      </c>
      <c r="D1560" s="13" t="s">
        <v>606</v>
      </c>
      <c r="E1560" s="5" t="s">
        <v>597</v>
      </c>
      <c r="F1560" s="5" t="s">
        <v>597</v>
      </c>
      <c r="G1560" s="23">
        <f t="shared" ref="G1560" si="717">G1561+G1566</f>
        <v>1207869</v>
      </c>
    </row>
    <row r="1561" spans="1:7" ht="15" customHeight="1">
      <c r="A1561" s="14" t="s">
        <v>336</v>
      </c>
      <c r="B1561" s="13" t="s">
        <v>672</v>
      </c>
      <c r="C1561" s="13" t="s">
        <v>614</v>
      </c>
      <c r="D1561" s="13" t="s">
        <v>606</v>
      </c>
      <c r="E1561" s="13" t="s">
        <v>337</v>
      </c>
      <c r="F1561" s="6" t="s">
        <v>597</v>
      </c>
      <c r="G1561" s="23">
        <f t="shared" ref="G1561:G1562" si="718">G1562</f>
        <v>1206909</v>
      </c>
    </row>
    <row r="1562" spans="1:7" ht="15" customHeight="1">
      <c r="A1562" s="14" t="s">
        <v>79</v>
      </c>
      <c r="B1562" s="13" t="s">
        <v>672</v>
      </c>
      <c r="C1562" s="13" t="s">
        <v>614</v>
      </c>
      <c r="D1562" s="13" t="s">
        <v>606</v>
      </c>
      <c r="E1562" s="13" t="s">
        <v>338</v>
      </c>
      <c r="F1562" s="6" t="s">
        <v>597</v>
      </c>
      <c r="G1562" s="23">
        <f t="shared" si="718"/>
        <v>1206909</v>
      </c>
    </row>
    <row r="1563" spans="1:7" ht="36" customHeight="1">
      <c r="A1563" s="14" t="s">
        <v>63</v>
      </c>
      <c r="B1563" s="13" t="s">
        <v>672</v>
      </c>
      <c r="C1563" s="13" t="s">
        <v>614</v>
      </c>
      <c r="D1563" s="13" t="s">
        <v>606</v>
      </c>
      <c r="E1563" s="13" t="s">
        <v>338</v>
      </c>
      <c r="F1563" s="13" t="s">
        <v>618</v>
      </c>
      <c r="G1563" s="23">
        <f t="shared" ref="G1563" si="719">G1564+G1565</f>
        <v>1206909</v>
      </c>
    </row>
    <row r="1564" spans="1:7" ht="15" customHeight="1">
      <c r="A1564" s="14" t="s">
        <v>64</v>
      </c>
      <c r="B1564" s="13" t="s">
        <v>672</v>
      </c>
      <c r="C1564" s="13" t="s">
        <v>614</v>
      </c>
      <c r="D1564" s="13" t="s">
        <v>606</v>
      </c>
      <c r="E1564" s="13" t="s">
        <v>338</v>
      </c>
      <c r="F1564" s="13" t="s">
        <v>619</v>
      </c>
      <c r="G1564" s="23">
        <v>1142155.8</v>
      </c>
    </row>
    <row r="1565" spans="1:7" ht="15" customHeight="1">
      <c r="A1565" s="14" t="s">
        <v>116</v>
      </c>
      <c r="B1565" s="13" t="s">
        <v>672</v>
      </c>
      <c r="C1565" s="13" t="s">
        <v>614</v>
      </c>
      <c r="D1565" s="13" t="s">
        <v>606</v>
      </c>
      <c r="E1565" s="13" t="s">
        <v>338</v>
      </c>
      <c r="F1565" s="13" t="s">
        <v>629</v>
      </c>
      <c r="G1565" s="23">
        <v>64753.2</v>
      </c>
    </row>
    <row r="1566" spans="1:7" ht="15" customHeight="1">
      <c r="A1566" s="14" t="s">
        <v>301</v>
      </c>
      <c r="B1566" s="13" t="s">
        <v>672</v>
      </c>
      <c r="C1566" s="13" t="s">
        <v>614</v>
      </c>
      <c r="D1566" s="13" t="s">
        <v>606</v>
      </c>
      <c r="E1566" s="13" t="s">
        <v>302</v>
      </c>
      <c r="F1566" s="6" t="s">
        <v>597</v>
      </c>
      <c r="G1566" s="23">
        <f t="shared" ref="G1566:G1567" si="720">G1567</f>
        <v>960</v>
      </c>
    </row>
    <row r="1567" spans="1:7" ht="69" customHeight="1">
      <c r="A1567" s="14" t="s">
        <v>859</v>
      </c>
      <c r="B1567" s="13" t="s">
        <v>672</v>
      </c>
      <c r="C1567" s="13" t="s">
        <v>614</v>
      </c>
      <c r="D1567" s="13" t="s">
        <v>606</v>
      </c>
      <c r="E1567" s="13" t="s">
        <v>860</v>
      </c>
      <c r="F1567" s="5" t="s">
        <v>597</v>
      </c>
      <c r="G1567" s="23">
        <f t="shared" si="720"/>
        <v>960</v>
      </c>
    </row>
    <row r="1568" spans="1:7" ht="30" customHeight="1">
      <c r="A1568" s="14" t="s">
        <v>63</v>
      </c>
      <c r="B1568" s="13" t="s">
        <v>672</v>
      </c>
      <c r="C1568" s="13" t="s">
        <v>614</v>
      </c>
      <c r="D1568" s="13" t="s">
        <v>606</v>
      </c>
      <c r="E1568" s="13" t="s">
        <v>860</v>
      </c>
      <c r="F1568" s="13" t="s">
        <v>618</v>
      </c>
      <c r="G1568" s="23">
        <f t="shared" ref="G1568" si="721">G1569+G1570</f>
        <v>960</v>
      </c>
    </row>
    <row r="1569" spans="1:7" ht="15" customHeight="1">
      <c r="A1569" s="14" t="s">
        <v>64</v>
      </c>
      <c r="B1569" s="13" t="s">
        <v>672</v>
      </c>
      <c r="C1569" s="13" t="s">
        <v>614</v>
      </c>
      <c r="D1569" s="13" t="s">
        <v>606</v>
      </c>
      <c r="E1569" s="13" t="s">
        <v>860</v>
      </c>
      <c r="F1569" s="13" t="s">
        <v>619</v>
      </c>
      <c r="G1569" s="23">
        <v>912</v>
      </c>
    </row>
    <row r="1570" spans="1:7" ht="15" customHeight="1">
      <c r="A1570" s="14" t="s">
        <v>116</v>
      </c>
      <c r="B1570" s="13" t="s">
        <v>672</v>
      </c>
      <c r="C1570" s="13" t="s">
        <v>614</v>
      </c>
      <c r="D1570" s="13" t="s">
        <v>606</v>
      </c>
      <c r="E1570" s="13" t="s">
        <v>860</v>
      </c>
      <c r="F1570" s="13" t="s">
        <v>629</v>
      </c>
      <c r="G1570" s="23">
        <v>48</v>
      </c>
    </row>
    <row r="1571" spans="1:7" ht="30" customHeight="1">
      <c r="A1571" s="14" t="s">
        <v>339</v>
      </c>
      <c r="B1571" s="13" t="s">
        <v>672</v>
      </c>
      <c r="C1571" s="13" t="s">
        <v>614</v>
      </c>
      <c r="D1571" s="13" t="s">
        <v>609</v>
      </c>
      <c r="E1571" s="5" t="s">
        <v>597</v>
      </c>
      <c r="F1571" s="5" t="s">
        <v>597</v>
      </c>
      <c r="G1571" s="23">
        <f t="shared" ref="G1571:G1573" si="722">G1572</f>
        <v>75896.2</v>
      </c>
    </row>
    <row r="1572" spans="1:7" ht="15" customHeight="1">
      <c r="A1572" s="14" t="s">
        <v>340</v>
      </c>
      <c r="B1572" s="13" t="s">
        <v>672</v>
      </c>
      <c r="C1572" s="13" t="s">
        <v>614</v>
      </c>
      <c r="D1572" s="13" t="s">
        <v>609</v>
      </c>
      <c r="E1572" s="13" t="s">
        <v>341</v>
      </c>
      <c r="F1572" s="6" t="s">
        <v>597</v>
      </c>
      <c r="G1572" s="23">
        <f t="shared" si="722"/>
        <v>75896.2</v>
      </c>
    </row>
    <row r="1573" spans="1:7" ht="15" customHeight="1">
      <c r="A1573" s="14" t="s">
        <v>79</v>
      </c>
      <c r="B1573" s="13" t="s">
        <v>672</v>
      </c>
      <c r="C1573" s="13" t="s">
        <v>614</v>
      </c>
      <c r="D1573" s="13" t="s">
        <v>609</v>
      </c>
      <c r="E1573" s="13" t="s">
        <v>342</v>
      </c>
      <c r="F1573" s="6" t="s">
        <v>597</v>
      </c>
      <c r="G1573" s="23">
        <f t="shared" si="722"/>
        <v>75896.2</v>
      </c>
    </row>
    <row r="1574" spans="1:7" ht="30" customHeight="1">
      <c r="A1574" s="14" t="s">
        <v>63</v>
      </c>
      <c r="B1574" s="13" t="s">
        <v>672</v>
      </c>
      <c r="C1574" s="13" t="s">
        <v>614</v>
      </c>
      <c r="D1574" s="13" t="s">
        <v>609</v>
      </c>
      <c r="E1574" s="13" t="s">
        <v>342</v>
      </c>
      <c r="F1574" s="13" t="s">
        <v>618</v>
      </c>
      <c r="G1574" s="23">
        <f t="shared" ref="G1574" si="723">G1575+G1576</f>
        <v>75896.2</v>
      </c>
    </row>
    <row r="1575" spans="1:7" ht="15" customHeight="1">
      <c r="A1575" s="14" t="s">
        <v>64</v>
      </c>
      <c r="B1575" s="13" t="s">
        <v>672</v>
      </c>
      <c r="C1575" s="13" t="s">
        <v>614</v>
      </c>
      <c r="D1575" s="13" t="s">
        <v>609</v>
      </c>
      <c r="E1575" s="13" t="s">
        <v>342</v>
      </c>
      <c r="F1575" s="13" t="s">
        <v>619</v>
      </c>
      <c r="G1575" s="23">
        <v>64102</v>
      </c>
    </row>
    <row r="1576" spans="1:7" ht="15" customHeight="1">
      <c r="A1576" s="14" t="s">
        <v>116</v>
      </c>
      <c r="B1576" s="13" t="s">
        <v>672</v>
      </c>
      <c r="C1576" s="13" t="s">
        <v>614</v>
      </c>
      <c r="D1576" s="13" t="s">
        <v>609</v>
      </c>
      <c r="E1576" s="13" t="s">
        <v>342</v>
      </c>
      <c r="F1576" s="13" t="s">
        <v>629</v>
      </c>
      <c r="G1576" s="23">
        <v>11794.2</v>
      </c>
    </row>
    <row r="1577" spans="1:7" ht="15" customHeight="1">
      <c r="A1577" s="14" t="s">
        <v>344</v>
      </c>
      <c r="B1577" s="13" t="s">
        <v>672</v>
      </c>
      <c r="C1577" s="13" t="s">
        <v>614</v>
      </c>
      <c r="D1577" s="13" t="s">
        <v>614</v>
      </c>
      <c r="E1577" s="5" t="s">
        <v>597</v>
      </c>
      <c r="F1577" s="5" t="s">
        <v>597</v>
      </c>
      <c r="G1577" s="23">
        <f t="shared" ref="G1577" si="724">G1578+G1585</f>
        <v>251172.6</v>
      </c>
    </row>
    <row r="1578" spans="1:7" ht="15" customHeight="1">
      <c r="A1578" s="14" t="s">
        <v>345</v>
      </c>
      <c r="B1578" s="13" t="s">
        <v>672</v>
      </c>
      <c r="C1578" s="13" t="s">
        <v>614</v>
      </c>
      <c r="D1578" s="13" t="s">
        <v>614</v>
      </c>
      <c r="E1578" s="13" t="s">
        <v>346</v>
      </c>
      <c r="F1578" s="6" t="s">
        <v>597</v>
      </c>
      <c r="G1578" s="23">
        <f t="shared" ref="G1578" si="725">G1579+G1582</f>
        <v>12634.9</v>
      </c>
    </row>
    <row r="1579" spans="1:7" ht="15" customHeight="1">
      <c r="A1579" s="14" t="s">
        <v>345</v>
      </c>
      <c r="B1579" s="13" t="s">
        <v>672</v>
      </c>
      <c r="C1579" s="13" t="s">
        <v>614</v>
      </c>
      <c r="D1579" s="13" t="s">
        <v>614</v>
      </c>
      <c r="E1579" s="13" t="s">
        <v>864</v>
      </c>
      <c r="F1579" s="5" t="s">
        <v>597</v>
      </c>
      <c r="G1579" s="23">
        <f t="shared" ref="G1579:G1580" si="726">G1580</f>
        <v>2384.9</v>
      </c>
    </row>
    <row r="1580" spans="1:7" ht="30" customHeight="1">
      <c r="A1580" s="14" t="s">
        <v>63</v>
      </c>
      <c r="B1580" s="13" t="s">
        <v>672</v>
      </c>
      <c r="C1580" s="13" t="s">
        <v>614</v>
      </c>
      <c r="D1580" s="13" t="s">
        <v>614</v>
      </c>
      <c r="E1580" s="13" t="s">
        <v>864</v>
      </c>
      <c r="F1580" s="13" t="s">
        <v>618</v>
      </c>
      <c r="G1580" s="23">
        <f t="shared" si="726"/>
        <v>2384.9</v>
      </c>
    </row>
    <row r="1581" spans="1:7" ht="15" customHeight="1">
      <c r="A1581" s="14" t="s">
        <v>64</v>
      </c>
      <c r="B1581" s="13" t="s">
        <v>672</v>
      </c>
      <c r="C1581" s="13" t="s">
        <v>614</v>
      </c>
      <c r="D1581" s="13" t="s">
        <v>614</v>
      </c>
      <c r="E1581" s="13" t="s">
        <v>864</v>
      </c>
      <c r="F1581" s="13" t="s">
        <v>619</v>
      </c>
      <c r="G1581" s="23">
        <v>2384.9</v>
      </c>
    </row>
    <row r="1582" spans="1:7" ht="48" customHeight="1">
      <c r="A1582" s="14" t="s">
        <v>865</v>
      </c>
      <c r="B1582" s="13" t="s">
        <v>672</v>
      </c>
      <c r="C1582" s="13" t="s">
        <v>614</v>
      </c>
      <c r="D1582" s="13" t="s">
        <v>614</v>
      </c>
      <c r="E1582" s="13" t="s">
        <v>866</v>
      </c>
      <c r="F1582" s="5" t="s">
        <v>597</v>
      </c>
      <c r="G1582" s="23">
        <f t="shared" ref="G1582:G1583" si="727">G1583</f>
        <v>10250</v>
      </c>
    </row>
    <row r="1583" spans="1:7" ht="15" customHeight="1">
      <c r="A1583" s="14" t="s">
        <v>44</v>
      </c>
      <c r="B1583" s="13" t="s">
        <v>672</v>
      </c>
      <c r="C1583" s="13" t="s">
        <v>614</v>
      </c>
      <c r="D1583" s="13" t="s">
        <v>614</v>
      </c>
      <c r="E1583" s="13" t="s">
        <v>866</v>
      </c>
      <c r="F1583" s="13" t="s">
        <v>612</v>
      </c>
      <c r="G1583" s="23">
        <f t="shared" si="727"/>
        <v>10250</v>
      </c>
    </row>
    <row r="1584" spans="1:7" ht="37.5" customHeight="1">
      <c r="A1584" s="14" t="s">
        <v>78</v>
      </c>
      <c r="B1584" s="13" t="s">
        <v>672</v>
      </c>
      <c r="C1584" s="13" t="s">
        <v>614</v>
      </c>
      <c r="D1584" s="13" t="s">
        <v>614</v>
      </c>
      <c r="E1584" s="13" t="s">
        <v>866</v>
      </c>
      <c r="F1584" s="13" t="s">
        <v>623</v>
      </c>
      <c r="G1584" s="23">
        <v>10250</v>
      </c>
    </row>
    <row r="1585" spans="1:7" ht="15" customHeight="1">
      <c r="A1585" s="14" t="s">
        <v>737</v>
      </c>
      <c r="B1585" s="13" t="s">
        <v>672</v>
      </c>
      <c r="C1585" s="13" t="s">
        <v>614</v>
      </c>
      <c r="D1585" s="13" t="s">
        <v>614</v>
      </c>
      <c r="E1585" s="13" t="s">
        <v>89</v>
      </c>
      <c r="F1585" s="6" t="s">
        <v>597</v>
      </c>
      <c r="G1585" s="23">
        <f t="shared" ref="G1585" si="728">G1586</f>
        <v>238537.7</v>
      </c>
    </row>
    <row r="1586" spans="1:7" ht="41.25" customHeight="1">
      <c r="A1586" s="14" t="s">
        <v>867</v>
      </c>
      <c r="B1586" s="13" t="s">
        <v>672</v>
      </c>
      <c r="C1586" s="13" t="s">
        <v>614</v>
      </c>
      <c r="D1586" s="13" t="s">
        <v>614</v>
      </c>
      <c r="E1586" s="13" t="s">
        <v>868</v>
      </c>
      <c r="F1586" s="6" t="s">
        <v>597</v>
      </c>
      <c r="G1586" s="23">
        <f t="shared" ref="G1586" si="729">G1587+G1589+G1591+G1593+G1595</f>
        <v>238537.7</v>
      </c>
    </row>
    <row r="1587" spans="1:7" ht="30" customHeight="1">
      <c r="A1587" s="14" t="s">
        <v>714</v>
      </c>
      <c r="B1587" s="13" t="s">
        <v>672</v>
      </c>
      <c r="C1587" s="13" t="s">
        <v>614</v>
      </c>
      <c r="D1587" s="13" t="s">
        <v>614</v>
      </c>
      <c r="E1587" s="13" t="s">
        <v>868</v>
      </c>
      <c r="F1587" s="13" t="s">
        <v>602</v>
      </c>
      <c r="G1587" s="23">
        <f t="shared" ref="G1587" si="730">G1588</f>
        <v>856.9</v>
      </c>
    </row>
    <row r="1588" spans="1:7" ht="42.75" customHeight="1">
      <c r="A1588" s="14" t="s">
        <v>715</v>
      </c>
      <c r="B1588" s="13" t="s">
        <v>672</v>
      </c>
      <c r="C1588" s="13" t="s">
        <v>614</v>
      </c>
      <c r="D1588" s="13" t="s">
        <v>614</v>
      </c>
      <c r="E1588" s="13" t="s">
        <v>868</v>
      </c>
      <c r="F1588" s="13" t="s">
        <v>603</v>
      </c>
      <c r="G1588" s="23">
        <v>856.9</v>
      </c>
    </row>
    <row r="1589" spans="1:7" ht="15" customHeight="1">
      <c r="A1589" s="14" t="s">
        <v>44</v>
      </c>
      <c r="B1589" s="13" t="s">
        <v>672</v>
      </c>
      <c r="C1589" s="13" t="s">
        <v>614</v>
      </c>
      <c r="D1589" s="13" t="s">
        <v>614</v>
      </c>
      <c r="E1589" s="13" t="s">
        <v>868</v>
      </c>
      <c r="F1589" s="13" t="s">
        <v>612</v>
      </c>
      <c r="G1589" s="23">
        <f t="shared" ref="G1589" si="731">G1590</f>
        <v>50736.800000000003</v>
      </c>
    </row>
    <row r="1590" spans="1:7" ht="36" customHeight="1">
      <c r="A1590" s="14" t="s">
        <v>78</v>
      </c>
      <c r="B1590" s="13" t="s">
        <v>672</v>
      </c>
      <c r="C1590" s="13" t="s">
        <v>614</v>
      </c>
      <c r="D1590" s="13" t="s">
        <v>614</v>
      </c>
      <c r="E1590" s="13" t="s">
        <v>868</v>
      </c>
      <c r="F1590" s="13" t="s">
        <v>623</v>
      </c>
      <c r="G1590" s="23">
        <v>50736.800000000003</v>
      </c>
    </row>
    <row r="1591" spans="1:7" ht="15" customHeight="1">
      <c r="A1591" s="14" t="s">
        <v>23</v>
      </c>
      <c r="B1591" s="13" t="s">
        <v>672</v>
      </c>
      <c r="C1591" s="13" t="s">
        <v>614</v>
      </c>
      <c r="D1591" s="13" t="s">
        <v>614</v>
      </c>
      <c r="E1591" s="13" t="s">
        <v>868</v>
      </c>
      <c r="F1591" s="13" t="s">
        <v>607</v>
      </c>
      <c r="G1591" s="23">
        <f t="shared" ref="G1591" si="732">G1592</f>
        <v>116421.6</v>
      </c>
    </row>
    <row r="1592" spans="1:7" ht="15" customHeight="1">
      <c r="A1592" s="14" t="s">
        <v>90</v>
      </c>
      <c r="B1592" s="13" t="s">
        <v>672</v>
      </c>
      <c r="C1592" s="13" t="s">
        <v>614</v>
      </c>
      <c r="D1592" s="13" t="s">
        <v>614</v>
      </c>
      <c r="E1592" s="13" t="s">
        <v>868</v>
      </c>
      <c r="F1592" s="13" t="s">
        <v>624</v>
      </c>
      <c r="G1592" s="23">
        <v>116421.6</v>
      </c>
    </row>
    <row r="1593" spans="1:7" ht="30.75" customHeight="1">
      <c r="A1593" s="14" t="s">
        <v>63</v>
      </c>
      <c r="B1593" s="13" t="s">
        <v>672</v>
      </c>
      <c r="C1593" s="13" t="s">
        <v>614</v>
      </c>
      <c r="D1593" s="13" t="s">
        <v>614</v>
      </c>
      <c r="E1593" s="13" t="s">
        <v>868</v>
      </c>
      <c r="F1593" s="13" t="s">
        <v>618</v>
      </c>
      <c r="G1593" s="23">
        <f t="shared" ref="G1593" si="733">G1594</f>
        <v>23410.7</v>
      </c>
    </row>
    <row r="1594" spans="1:7" ht="15" customHeight="1">
      <c r="A1594" s="14" t="s">
        <v>64</v>
      </c>
      <c r="B1594" s="13" t="s">
        <v>672</v>
      </c>
      <c r="C1594" s="13" t="s">
        <v>614</v>
      </c>
      <c r="D1594" s="13" t="s">
        <v>614</v>
      </c>
      <c r="E1594" s="13" t="s">
        <v>868</v>
      </c>
      <c r="F1594" s="13" t="s">
        <v>619</v>
      </c>
      <c r="G1594" s="23">
        <v>23410.7</v>
      </c>
    </row>
    <row r="1595" spans="1:7" ht="15" customHeight="1">
      <c r="A1595" s="14" t="s">
        <v>14</v>
      </c>
      <c r="B1595" s="13" t="s">
        <v>672</v>
      </c>
      <c r="C1595" s="13" t="s">
        <v>614</v>
      </c>
      <c r="D1595" s="13" t="s">
        <v>614</v>
      </c>
      <c r="E1595" s="13" t="s">
        <v>868</v>
      </c>
      <c r="F1595" s="13" t="s">
        <v>604</v>
      </c>
      <c r="G1595" s="23">
        <f t="shared" ref="G1595" si="734">G1596</f>
        <v>47111.7</v>
      </c>
    </row>
    <row r="1596" spans="1:7" ht="47.25" customHeight="1">
      <c r="A1596" s="14" t="s">
        <v>738</v>
      </c>
      <c r="B1596" s="13" t="s">
        <v>672</v>
      </c>
      <c r="C1596" s="13" t="s">
        <v>614</v>
      </c>
      <c r="D1596" s="13" t="s">
        <v>614</v>
      </c>
      <c r="E1596" s="13" t="s">
        <v>868</v>
      </c>
      <c r="F1596" s="13" t="s">
        <v>630</v>
      </c>
      <c r="G1596" s="23">
        <v>47111.7</v>
      </c>
    </row>
    <row r="1597" spans="1:7" ht="15" customHeight="1">
      <c r="A1597" s="14" t="s">
        <v>347</v>
      </c>
      <c r="B1597" s="13" t="s">
        <v>672</v>
      </c>
      <c r="C1597" s="13" t="s">
        <v>614</v>
      </c>
      <c r="D1597" s="13" t="s">
        <v>625</v>
      </c>
      <c r="E1597" s="5" t="s">
        <v>597</v>
      </c>
      <c r="F1597" s="5" t="s">
        <v>597</v>
      </c>
      <c r="G1597" s="23">
        <f>G1606+G1614+G1618+G1622+G1626+G1646+G1598</f>
        <v>623453.89999999991</v>
      </c>
    </row>
    <row r="1598" spans="1:7" ht="15" customHeight="1">
      <c r="A1598" s="14" t="s">
        <v>61</v>
      </c>
      <c r="B1598" s="13" t="s">
        <v>672</v>
      </c>
      <c r="C1598" s="13" t="s">
        <v>614</v>
      </c>
      <c r="D1598" s="13" t="s">
        <v>625</v>
      </c>
      <c r="E1598" s="13" t="s">
        <v>62</v>
      </c>
      <c r="F1598" s="6" t="s">
        <v>597</v>
      </c>
      <c r="G1598" s="23">
        <f t="shared" ref="G1598" si="735">G1599</f>
        <v>12169.7</v>
      </c>
    </row>
    <row r="1599" spans="1:7" ht="72" customHeight="1">
      <c r="A1599" s="14" t="s">
        <v>348</v>
      </c>
      <c r="B1599" s="13" t="s">
        <v>672</v>
      </c>
      <c r="C1599" s="13" t="s">
        <v>614</v>
      </c>
      <c r="D1599" s="13" t="s">
        <v>625</v>
      </c>
      <c r="E1599" s="13" t="s">
        <v>869</v>
      </c>
      <c r="F1599" s="6" t="s">
        <v>597</v>
      </c>
      <c r="G1599" s="23">
        <f t="shared" ref="G1599" si="736">G1600+G1602+G1604</f>
        <v>12169.7</v>
      </c>
    </row>
    <row r="1600" spans="1:7" ht="56.25" customHeight="1">
      <c r="A1600" s="14" t="s">
        <v>712</v>
      </c>
      <c r="B1600" s="13" t="s">
        <v>672</v>
      </c>
      <c r="C1600" s="13" t="s">
        <v>614</v>
      </c>
      <c r="D1600" s="13" t="s">
        <v>625</v>
      </c>
      <c r="E1600" s="13" t="s">
        <v>869</v>
      </c>
      <c r="F1600" s="13" t="s">
        <v>599</v>
      </c>
      <c r="G1600" s="23">
        <f t="shared" ref="G1600" si="737">G1601</f>
        <v>5789.5</v>
      </c>
    </row>
    <row r="1601" spans="1:7" ht="30" customHeight="1">
      <c r="A1601" s="14" t="s">
        <v>713</v>
      </c>
      <c r="B1601" s="13" t="s">
        <v>672</v>
      </c>
      <c r="C1601" s="13" t="s">
        <v>614</v>
      </c>
      <c r="D1601" s="13" t="s">
        <v>625</v>
      </c>
      <c r="E1601" s="13" t="s">
        <v>869</v>
      </c>
      <c r="F1601" s="13" t="s">
        <v>600</v>
      </c>
      <c r="G1601" s="23">
        <v>5789.5</v>
      </c>
    </row>
    <row r="1602" spans="1:7" ht="30" customHeight="1">
      <c r="A1602" s="14" t="s">
        <v>714</v>
      </c>
      <c r="B1602" s="13" t="s">
        <v>672</v>
      </c>
      <c r="C1602" s="13" t="s">
        <v>614</v>
      </c>
      <c r="D1602" s="13" t="s">
        <v>625</v>
      </c>
      <c r="E1602" s="13" t="s">
        <v>869</v>
      </c>
      <c r="F1602" s="13" t="s">
        <v>602</v>
      </c>
      <c r="G1602" s="23">
        <f t="shared" ref="G1602" si="738">G1603</f>
        <v>6344.5</v>
      </c>
    </row>
    <row r="1603" spans="1:7" ht="30" customHeight="1">
      <c r="A1603" s="14" t="s">
        <v>715</v>
      </c>
      <c r="B1603" s="13" t="s">
        <v>672</v>
      </c>
      <c r="C1603" s="13" t="s">
        <v>614</v>
      </c>
      <c r="D1603" s="13" t="s">
        <v>625</v>
      </c>
      <c r="E1603" s="13" t="s">
        <v>869</v>
      </c>
      <c r="F1603" s="13" t="s">
        <v>603</v>
      </c>
      <c r="G1603" s="23">
        <v>6344.5</v>
      </c>
    </row>
    <row r="1604" spans="1:7" ht="15" customHeight="1">
      <c r="A1604" s="14" t="s">
        <v>14</v>
      </c>
      <c r="B1604" s="13" t="s">
        <v>672</v>
      </c>
      <c r="C1604" s="13" t="s">
        <v>614</v>
      </c>
      <c r="D1604" s="13" t="s">
        <v>625</v>
      </c>
      <c r="E1604" s="13" t="s">
        <v>869</v>
      </c>
      <c r="F1604" s="13" t="s">
        <v>604</v>
      </c>
      <c r="G1604" s="23">
        <f t="shared" ref="G1604" si="739">G1605</f>
        <v>35.700000000000003</v>
      </c>
    </row>
    <row r="1605" spans="1:7" ht="15" customHeight="1">
      <c r="A1605" s="14" t="s">
        <v>15</v>
      </c>
      <c r="B1605" s="13" t="s">
        <v>672</v>
      </c>
      <c r="C1605" s="13" t="s">
        <v>614</v>
      </c>
      <c r="D1605" s="13" t="s">
        <v>625</v>
      </c>
      <c r="E1605" s="13" t="s">
        <v>869</v>
      </c>
      <c r="F1605" s="13" t="s">
        <v>605</v>
      </c>
      <c r="G1605" s="23">
        <v>35.700000000000003</v>
      </c>
    </row>
    <row r="1606" spans="1:7" ht="45" customHeight="1">
      <c r="A1606" s="14" t="s">
        <v>7</v>
      </c>
      <c r="B1606" s="13" t="s">
        <v>672</v>
      </c>
      <c r="C1606" s="13" t="s">
        <v>614</v>
      </c>
      <c r="D1606" s="13" t="s">
        <v>625</v>
      </c>
      <c r="E1606" s="13" t="s">
        <v>8</v>
      </c>
      <c r="F1606" s="6" t="s">
        <v>597</v>
      </c>
      <c r="G1606" s="23">
        <f t="shared" ref="G1606" si="740">G1607</f>
        <v>59684.6</v>
      </c>
    </row>
    <row r="1607" spans="1:7" ht="15" customHeight="1">
      <c r="A1607" s="14" t="s">
        <v>12</v>
      </c>
      <c r="B1607" s="13" t="s">
        <v>672</v>
      </c>
      <c r="C1607" s="13" t="s">
        <v>614</v>
      </c>
      <c r="D1607" s="13" t="s">
        <v>625</v>
      </c>
      <c r="E1607" s="13" t="s">
        <v>13</v>
      </c>
      <c r="F1607" s="6" t="s">
        <v>597</v>
      </c>
      <c r="G1607" s="23">
        <f t="shared" ref="G1607" si="741">G1608+G1610+G1612</f>
        <v>59684.6</v>
      </c>
    </row>
    <row r="1608" spans="1:7" ht="54.75" customHeight="1">
      <c r="A1608" s="14" t="s">
        <v>712</v>
      </c>
      <c r="B1608" s="13" t="s">
        <v>672</v>
      </c>
      <c r="C1608" s="13" t="s">
        <v>614</v>
      </c>
      <c r="D1608" s="13" t="s">
        <v>625</v>
      </c>
      <c r="E1608" s="13" t="s">
        <v>13</v>
      </c>
      <c r="F1608" s="13" t="s">
        <v>599</v>
      </c>
      <c r="G1608" s="23">
        <f t="shared" ref="G1608" si="742">G1609</f>
        <v>55916</v>
      </c>
    </row>
    <row r="1609" spans="1:7" ht="30" customHeight="1">
      <c r="A1609" s="14" t="s">
        <v>713</v>
      </c>
      <c r="B1609" s="13" t="s">
        <v>672</v>
      </c>
      <c r="C1609" s="13" t="s">
        <v>614</v>
      </c>
      <c r="D1609" s="13" t="s">
        <v>625</v>
      </c>
      <c r="E1609" s="13" t="s">
        <v>13</v>
      </c>
      <c r="F1609" s="13" t="s">
        <v>600</v>
      </c>
      <c r="G1609" s="23">
        <v>55916</v>
      </c>
    </row>
    <row r="1610" spans="1:7" ht="27" customHeight="1">
      <c r="A1610" s="14" t="s">
        <v>714</v>
      </c>
      <c r="B1610" s="13" t="s">
        <v>672</v>
      </c>
      <c r="C1610" s="13" t="s">
        <v>614</v>
      </c>
      <c r="D1610" s="13" t="s">
        <v>625</v>
      </c>
      <c r="E1610" s="13" t="s">
        <v>13</v>
      </c>
      <c r="F1610" s="13" t="s">
        <v>602</v>
      </c>
      <c r="G1610" s="23">
        <f t="shared" ref="G1610" si="743">G1611</f>
        <v>3629.6</v>
      </c>
    </row>
    <row r="1611" spans="1:7" ht="30.75" customHeight="1">
      <c r="A1611" s="14" t="s">
        <v>715</v>
      </c>
      <c r="B1611" s="13" t="s">
        <v>672</v>
      </c>
      <c r="C1611" s="13" t="s">
        <v>614</v>
      </c>
      <c r="D1611" s="13" t="s">
        <v>625</v>
      </c>
      <c r="E1611" s="13" t="s">
        <v>13</v>
      </c>
      <c r="F1611" s="13" t="s">
        <v>603</v>
      </c>
      <c r="G1611" s="23">
        <v>3629.6</v>
      </c>
    </row>
    <row r="1612" spans="1:7" ht="15" customHeight="1">
      <c r="A1612" s="14" t="s">
        <v>14</v>
      </c>
      <c r="B1612" s="13" t="s">
        <v>672</v>
      </c>
      <c r="C1612" s="13" t="s">
        <v>614</v>
      </c>
      <c r="D1612" s="13" t="s">
        <v>625</v>
      </c>
      <c r="E1612" s="13" t="s">
        <v>13</v>
      </c>
      <c r="F1612" s="13" t="s">
        <v>604</v>
      </c>
      <c r="G1612" s="23">
        <f t="shared" ref="G1612" si="744">G1613</f>
        <v>139</v>
      </c>
    </row>
    <row r="1613" spans="1:7" ht="15" customHeight="1">
      <c r="A1613" s="14" t="s">
        <v>15</v>
      </c>
      <c r="B1613" s="13" t="s">
        <v>672</v>
      </c>
      <c r="C1613" s="13" t="s">
        <v>614</v>
      </c>
      <c r="D1613" s="13" t="s">
        <v>625</v>
      </c>
      <c r="E1613" s="13" t="s">
        <v>13</v>
      </c>
      <c r="F1613" s="13" t="s">
        <v>605</v>
      </c>
      <c r="G1613" s="23">
        <v>139</v>
      </c>
    </row>
    <row r="1614" spans="1:7" ht="26.25" customHeight="1">
      <c r="A1614" s="14" t="s">
        <v>349</v>
      </c>
      <c r="B1614" s="13" t="s">
        <v>672</v>
      </c>
      <c r="C1614" s="13" t="s">
        <v>614</v>
      </c>
      <c r="D1614" s="13" t="s">
        <v>625</v>
      </c>
      <c r="E1614" s="13" t="s">
        <v>350</v>
      </c>
      <c r="F1614" s="6" t="s">
        <v>597</v>
      </c>
      <c r="G1614" s="23">
        <f t="shared" ref="G1614:G1616" si="745">G1615</f>
        <v>81876.7</v>
      </c>
    </row>
    <row r="1615" spans="1:7" ht="15" customHeight="1">
      <c r="A1615" s="14" t="s">
        <v>79</v>
      </c>
      <c r="B1615" s="13" t="s">
        <v>672</v>
      </c>
      <c r="C1615" s="13" t="s">
        <v>614</v>
      </c>
      <c r="D1615" s="13" t="s">
        <v>625</v>
      </c>
      <c r="E1615" s="13" t="s">
        <v>351</v>
      </c>
      <c r="F1615" s="6" t="s">
        <v>597</v>
      </c>
      <c r="G1615" s="23">
        <f t="shared" si="745"/>
        <v>81876.7</v>
      </c>
    </row>
    <row r="1616" spans="1:7" ht="32.25" customHeight="1">
      <c r="A1616" s="14" t="s">
        <v>63</v>
      </c>
      <c r="B1616" s="13" t="s">
        <v>672</v>
      </c>
      <c r="C1616" s="13" t="s">
        <v>614</v>
      </c>
      <c r="D1616" s="13" t="s">
        <v>625</v>
      </c>
      <c r="E1616" s="13" t="s">
        <v>351</v>
      </c>
      <c r="F1616" s="13" t="s">
        <v>618</v>
      </c>
      <c r="G1616" s="23">
        <f t="shared" si="745"/>
        <v>81876.7</v>
      </c>
    </row>
    <row r="1617" spans="1:7" ht="15" customHeight="1">
      <c r="A1617" s="14" t="s">
        <v>64</v>
      </c>
      <c r="B1617" s="13" t="s">
        <v>672</v>
      </c>
      <c r="C1617" s="13" t="s">
        <v>614</v>
      </c>
      <c r="D1617" s="13" t="s">
        <v>625</v>
      </c>
      <c r="E1617" s="13" t="s">
        <v>351</v>
      </c>
      <c r="F1617" s="13" t="s">
        <v>619</v>
      </c>
      <c r="G1617" s="23">
        <v>81876.7</v>
      </c>
    </row>
    <row r="1618" spans="1:7" ht="15" customHeight="1">
      <c r="A1618" s="14" t="s">
        <v>301</v>
      </c>
      <c r="B1618" s="13" t="s">
        <v>672</v>
      </c>
      <c r="C1618" s="13" t="s">
        <v>614</v>
      </c>
      <c r="D1618" s="13" t="s">
        <v>625</v>
      </c>
      <c r="E1618" s="13" t="s">
        <v>302</v>
      </c>
      <c r="F1618" s="6" t="s">
        <v>597</v>
      </c>
      <c r="G1618" s="23">
        <f t="shared" ref="G1618" si="746">G1619</f>
        <v>4765.8</v>
      </c>
    </row>
    <row r="1619" spans="1:7" ht="15" customHeight="1">
      <c r="A1619" s="14" t="s">
        <v>352</v>
      </c>
      <c r="B1619" s="13" t="s">
        <v>672</v>
      </c>
      <c r="C1619" s="13" t="s">
        <v>614</v>
      </c>
      <c r="D1619" s="13" t="s">
        <v>625</v>
      </c>
      <c r="E1619" s="13" t="s">
        <v>353</v>
      </c>
      <c r="F1619" s="6" t="s">
        <v>597</v>
      </c>
      <c r="G1619" s="23">
        <f>G1620</f>
        <v>4765.8</v>
      </c>
    </row>
    <row r="1620" spans="1:7" ht="30" customHeight="1">
      <c r="A1620" s="14" t="s">
        <v>63</v>
      </c>
      <c r="B1620" s="13" t="s">
        <v>672</v>
      </c>
      <c r="C1620" s="13" t="s">
        <v>614</v>
      </c>
      <c r="D1620" s="13" t="s">
        <v>625</v>
      </c>
      <c r="E1620" s="13" t="s">
        <v>353</v>
      </c>
      <c r="F1620" s="13" t="s">
        <v>618</v>
      </c>
      <c r="G1620" s="23">
        <f t="shared" ref="G1620" si="747">G1621</f>
        <v>4765.8</v>
      </c>
    </row>
    <row r="1621" spans="1:7" ht="15" customHeight="1">
      <c r="A1621" s="14" t="s">
        <v>64</v>
      </c>
      <c r="B1621" s="13" t="s">
        <v>672</v>
      </c>
      <c r="C1621" s="13" t="s">
        <v>614</v>
      </c>
      <c r="D1621" s="13" t="s">
        <v>625</v>
      </c>
      <c r="E1621" s="13" t="s">
        <v>353</v>
      </c>
      <c r="F1621" s="13" t="s">
        <v>619</v>
      </c>
      <c r="G1621" s="23">
        <v>4765.8</v>
      </c>
    </row>
    <row r="1622" spans="1:7" ht="57.75" customHeight="1">
      <c r="A1622" s="14" t="s">
        <v>354</v>
      </c>
      <c r="B1622" s="13" t="s">
        <v>672</v>
      </c>
      <c r="C1622" s="13" t="s">
        <v>614</v>
      </c>
      <c r="D1622" s="13" t="s">
        <v>625</v>
      </c>
      <c r="E1622" s="13" t="s">
        <v>355</v>
      </c>
      <c r="F1622" s="6" t="s">
        <v>597</v>
      </c>
      <c r="G1622" s="23">
        <f t="shared" ref="G1622:G1624" si="748">G1623</f>
        <v>7511.6</v>
      </c>
    </row>
    <row r="1623" spans="1:7" ht="15" customHeight="1">
      <c r="A1623" s="14" t="s">
        <v>79</v>
      </c>
      <c r="B1623" s="13" t="s">
        <v>672</v>
      </c>
      <c r="C1623" s="13" t="s">
        <v>614</v>
      </c>
      <c r="D1623" s="13" t="s">
        <v>625</v>
      </c>
      <c r="E1623" s="13" t="s">
        <v>356</v>
      </c>
      <c r="F1623" s="6" t="s">
        <v>597</v>
      </c>
      <c r="G1623" s="23">
        <f t="shared" si="748"/>
        <v>7511.6</v>
      </c>
    </row>
    <row r="1624" spans="1:7" ht="33" customHeight="1">
      <c r="A1624" s="14" t="s">
        <v>63</v>
      </c>
      <c r="B1624" s="13" t="s">
        <v>672</v>
      </c>
      <c r="C1624" s="13" t="s">
        <v>614</v>
      </c>
      <c r="D1624" s="13" t="s">
        <v>625</v>
      </c>
      <c r="E1624" s="13" t="s">
        <v>356</v>
      </c>
      <c r="F1624" s="13" t="s">
        <v>618</v>
      </c>
      <c r="G1624" s="23">
        <f t="shared" si="748"/>
        <v>7511.6</v>
      </c>
    </row>
    <row r="1625" spans="1:7" ht="15" customHeight="1">
      <c r="A1625" s="14" t="s">
        <v>64</v>
      </c>
      <c r="B1625" s="13" t="s">
        <v>672</v>
      </c>
      <c r="C1625" s="13" t="s">
        <v>614</v>
      </c>
      <c r="D1625" s="13" t="s">
        <v>625</v>
      </c>
      <c r="E1625" s="13" t="s">
        <v>356</v>
      </c>
      <c r="F1625" s="13" t="s">
        <v>619</v>
      </c>
      <c r="G1625" s="23">
        <v>7511.6</v>
      </c>
    </row>
    <row r="1626" spans="1:7" ht="15" customHeight="1">
      <c r="A1626" s="14" t="s">
        <v>23</v>
      </c>
      <c r="B1626" s="13" t="s">
        <v>672</v>
      </c>
      <c r="C1626" s="13" t="s">
        <v>614</v>
      </c>
      <c r="D1626" s="13" t="s">
        <v>625</v>
      </c>
      <c r="E1626" s="13" t="s">
        <v>24</v>
      </c>
      <c r="F1626" s="6" t="s">
        <v>597</v>
      </c>
      <c r="G1626" s="23">
        <f t="shared" ref="G1626" si="749">G1627</f>
        <v>28051.700000000004</v>
      </c>
    </row>
    <row r="1627" spans="1:7" ht="84.75" customHeight="1">
      <c r="A1627" s="14" t="s">
        <v>25</v>
      </c>
      <c r="B1627" s="13" t="s">
        <v>672</v>
      </c>
      <c r="C1627" s="13" t="s">
        <v>614</v>
      </c>
      <c r="D1627" s="13" t="s">
        <v>625</v>
      </c>
      <c r="E1627" s="13" t="s">
        <v>26</v>
      </c>
      <c r="F1627" s="6" t="s">
        <v>597</v>
      </c>
      <c r="G1627" s="23">
        <f t="shared" ref="G1627" si="750">G1628+G1631+G1634+G1637+G1643+G1640</f>
        <v>28051.700000000004</v>
      </c>
    </row>
    <row r="1628" spans="1:7" ht="94.5" customHeight="1">
      <c r="A1628" s="14" t="s">
        <v>870</v>
      </c>
      <c r="B1628" s="13" t="s">
        <v>672</v>
      </c>
      <c r="C1628" s="13" t="s">
        <v>614</v>
      </c>
      <c r="D1628" s="13" t="s">
        <v>625</v>
      </c>
      <c r="E1628" s="13" t="s">
        <v>357</v>
      </c>
      <c r="F1628" s="5" t="s">
        <v>597</v>
      </c>
      <c r="G1628" s="23">
        <f t="shared" ref="G1628:G1629" si="751">G1629</f>
        <v>1850.4</v>
      </c>
    </row>
    <row r="1629" spans="1:7" ht="15" customHeight="1">
      <c r="A1629" s="14" t="s">
        <v>23</v>
      </c>
      <c r="B1629" s="13" t="s">
        <v>672</v>
      </c>
      <c r="C1629" s="13" t="s">
        <v>614</v>
      </c>
      <c r="D1629" s="13" t="s">
        <v>625</v>
      </c>
      <c r="E1629" s="13" t="s">
        <v>357</v>
      </c>
      <c r="F1629" s="13" t="s">
        <v>607</v>
      </c>
      <c r="G1629" s="23">
        <f t="shared" si="751"/>
        <v>1850.4</v>
      </c>
    </row>
    <row r="1630" spans="1:7" ht="15" customHeight="1">
      <c r="A1630" s="14" t="s">
        <v>29</v>
      </c>
      <c r="B1630" s="13" t="s">
        <v>672</v>
      </c>
      <c r="C1630" s="13" t="s">
        <v>614</v>
      </c>
      <c r="D1630" s="13" t="s">
        <v>625</v>
      </c>
      <c r="E1630" s="13" t="s">
        <v>357</v>
      </c>
      <c r="F1630" s="13" t="s">
        <v>608</v>
      </c>
      <c r="G1630" s="23">
        <v>1850.4</v>
      </c>
    </row>
    <row r="1631" spans="1:7" ht="45" customHeight="1">
      <c r="A1631" s="14" t="s">
        <v>358</v>
      </c>
      <c r="B1631" s="13" t="s">
        <v>672</v>
      </c>
      <c r="C1631" s="13" t="s">
        <v>614</v>
      </c>
      <c r="D1631" s="13" t="s">
        <v>625</v>
      </c>
      <c r="E1631" s="13" t="s">
        <v>359</v>
      </c>
      <c r="F1631" s="5" t="s">
        <v>597</v>
      </c>
      <c r="G1631" s="23">
        <f t="shared" ref="G1631:G1632" si="752">G1632</f>
        <v>18719.7</v>
      </c>
    </row>
    <row r="1632" spans="1:7" ht="15" customHeight="1">
      <c r="A1632" s="14" t="s">
        <v>23</v>
      </c>
      <c r="B1632" s="13" t="s">
        <v>672</v>
      </c>
      <c r="C1632" s="13" t="s">
        <v>614</v>
      </c>
      <c r="D1632" s="13" t="s">
        <v>625</v>
      </c>
      <c r="E1632" s="13" t="s">
        <v>359</v>
      </c>
      <c r="F1632" s="13" t="s">
        <v>607</v>
      </c>
      <c r="G1632" s="23">
        <f t="shared" si="752"/>
        <v>18719.7</v>
      </c>
    </row>
    <row r="1633" spans="1:7" ht="15" customHeight="1">
      <c r="A1633" s="14" t="s">
        <v>29</v>
      </c>
      <c r="B1633" s="13" t="s">
        <v>672</v>
      </c>
      <c r="C1633" s="13" t="s">
        <v>614</v>
      </c>
      <c r="D1633" s="13" t="s">
        <v>625</v>
      </c>
      <c r="E1633" s="13" t="s">
        <v>359</v>
      </c>
      <c r="F1633" s="13" t="s">
        <v>608</v>
      </c>
      <c r="G1633" s="23">
        <v>18719.7</v>
      </c>
    </row>
    <row r="1634" spans="1:7" ht="58.5" customHeight="1">
      <c r="A1634" s="14" t="s">
        <v>871</v>
      </c>
      <c r="B1634" s="13" t="s">
        <v>672</v>
      </c>
      <c r="C1634" s="13" t="s">
        <v>614</v>
      </c>
      <c r="D1634" s="13" t="s">
        <v>625</v>
      </c>
      <c r="E1634" s="13" t="s">
        <v>360</v>
      </c>
      <c r="F1634" s="5" t="s">
        <v>597</v>
      </c>
      <c r="G1634" s="23">
        <f t="shared" ref="G1634:G1635" si="753">G1635</f>
        <v>4065.1</v>
      </c>
    </row>
    <row r="1635" spans="1:7" ht="15" customHeight="1">
      <c r="A1635" s="14" t="s">
        <v>23</v>
      </c>
      <c r="B1635" s="13" t="s">
        <v>672</v>
      </c>
      <c r="C1635" s="13" t="s">
        <v>614</v>
      </c>
      <c r="D1635" s="13" t="s">
        <v>625</v>
      </c>
      <c r="E1635" s="13" t="s">
        <v>360</v>
      </c>
      <c r="F1635" s="13" t="s">
        <v>607</v>
      </c>
      <c r="G1635" s="23">
        <f t="shared" si="753"/>
        <v>4065.1</v>
      </c>
    </row>
    <row r="1636" spans="1:7" ht="15" customHeight="1">
      <c r="A1636" s="14" t="s">
        <v>29</v>
      </c>
      <c r="B1636" s="13" t="s">
        <v>672</v>
      </c>
      <c r="C1636" s="13" t="s">
        <v>614</v>
      </c>
      <c r="D1636" s="13" t="s">
        <v>625</v>
      </c>
      <c r="E1636" s="13" t="s">
        <v>360</v>
      </c>
      <c r="F1636" s="13" t="s">
        <v>608</v>
      </c>
      <c r="G1636" s="23">
        <v>4065.1</v>
      </c>
    </row>
    <row r="1637" spans="1:7" ht="75" customHeight="1">
      <c r="A1637" s="14" t="s">
        <v>361</v>
      </c>
      <c r="B1637" s="13" t="s">
        <v>672</v>
      </c>
      <c r="C1637" s="13" t="s">
        <v>614</v>
      </c>
      <c r="D1637" s="13" t="s">
        <v>625</v>
      </c>
      <c r="E1637" s="13" t="s">
        <v>362</v>
      </c>
      <c r="F1637" s="5" t="s">
        <v>597</v>
      </c>
      <c r="G1637" s="23">
        <f t="shared" ref="G1637:G1638" si="754">G1638</f>
        <v>306.7</v>
      </c>
    </row>
    <row r="1638" spans="1:7" ht="15" customHeight="1">
      <c r="A1638" s="14" t="s">
        <v>23</v>
      </c>
      <c r="B1638" s="13" t="s">
        <v>672</v>
      </c>
      <c r="C1638" s="13" t="s">
        <v>614</v>
      </c>
      <c r="D1638" s="13" t="s">
        <v>625</v>
      </c>
      <c r="E1638" s="13" t="s">
        <v>362</v>
      </c>
      <c r="F1638" s="13" t="s">
        <v>607</v>
      </c>
      <c r="G1638" s="23">
        <f t="shared" si="754"/>
        <v>306.7</v>
      </c>
    </row>
    <row r="1639" spans="1:7" ht="15" customHeight="1">
      <c r="A1639" s="14" t="s">
        <v>29</v>
      </c>
      <c r="B1639" s="13" t="s">
        <v>672</v>
      </c>
      <c r="C1639" s="13" t="s">
        <v>614</v>
      </c>
      <c r="D1639" s="13" t="s">
        <v>625</v>
      </c>
      <c r="E1639" s="13" t="s">
        <v>362</v>
      </c>
      <c r="F1639" s="13" t="s">
        <v>608</v>
      </c>
      <c r="G1639" s="23">
        <v>306.7</v>
      </c>
    </row>
    <row r="1640" spans="1:7" ht="69" customHeight="1">
      <c r="A1640" s="14" t="s">
        <v>872</v>
      </c>
      <c r="B1640" s="13" t="s">
        <v>672</v>
      </c>
      <c r="C1640" s="13" t="s">
        <v>614</v>
      </c>
      <c r="D1640" s="13" t="s">
        <v>625</v>
      </c>
      <c r="E1640" s="13" t="s">
        <v>873</v>
      </c>
      <c r="F1640" s="5" t="s">
        <v>597</v>
      </c>
      <c r="G1640" s="23">
        <f t="shared" ref="G1640:G1641" si="755">G1641</f>
        <v>327.39999999999998</v>
      </c>
    </row>
    <row r="1641" spans="1:7" ht="15" customHeight="1">
      <c r="A1641" s="14" t="s">
        <v>23</v>
      </c>
      <c r="B1641" s="13" t="s">
        <v>672</v>
      </c>
      <c r="C1641" s="13" t="s">
        <v>614</v>
      </c>
      <c r="D1641" s="13" t="s">
        <v>625</v>
      </c>
      <c r="E1641" s="13" t="s">
        <v>873</v>
      </c>
      <c r="F1641" s="13" t="s">
        <v>607</v>
      </c>
      <c r="G1641" s="23">
        <f t="shared" si="755"/>
        <v>327.39999999999998</v>
      </c>
    </row>
    <row r="1642" spans="1:7" ht="15" customHeight="1">
      <c r="A1642" s="14" t="s">
        <v>29</v>
      </c>
      <c r="B1642" s="13" t="s">
        <v>672</v>
      </c>
      <c r="C1642" s="13" t="s">
        <v>614</v>
      </c>
      <c r="D1642" s="13" t="s">
        <v>625</v>
      </c>
      <c r="E1642" s="13" t="s">
        <v>873</v>
      </c>
      <c r="F1642" s="13" t="s">
        <v>608</v>
      </c>
      <c r="G1642" s="23">
        <v>327.39999999999998</v>
      </c>
    </row>
    <row r="1643" spans="1:7" ht="88.5" customHeight="1">
      <c r="A1643" s="14" t="s">
        <v>874</v>
      </c>
      <c r="B1643" s="13" t="s">
        <v>672</v>
      </c>
      <c r="C1643" s="13" t="s">
        <v>614</v>
      </c>
      <c r="D1643" s="13" t="s">
        <v>625</v>
      </c>
      <c r="E1643" s="13" t="s">
        <v>875</v>
      </c>
      <c r="F1643" s="5" t="s">
        <v>597</v>
      </c>
      <c r="G1643" s="23">
        <f t="shared" ref="G1643:G1644" si="756">G1644</f>
        <v>2782.4</v>
      </c>
    </row>
    <row r="1644" spans="1:7" ht="15" customHeight="1">
      <c r="A1644" s="14" t="s">
        <v>23</v>
      </c>
      <c r="B1644" s="13" t="s">
        <v>672</v>
      </c>
      <c r="C1644" s="13" t="s">
        <v>614</v>
      </c>
      <c r="D1644" s="13" t="s">
        <v>625</v>
      </c>
      <c r="E1644" s="13" t="s">
        <v>875</v>
      </c>
      <c r="F1644" s="13" t="s">
        <v>607</v>
      </c>
      <c r="G1644" s="23">
        <f t="shared" si="756"/>
        <v>2782.4</v>
      </c>
    </row>
    <row r="1645" spans="1:7" ht="15" customHeight="1">
      <c r="A1645" s="14" t="s">
        <v>29</v>
      </c>
      <c r="B1645" s="13" t="s">
        <v>672</v>
      </c>
      <c r="C1645" s="13" t="s">
        <v>614</v>
      </c>
      <c r="D1645" s="13" t="s">
        <v>625</v>
      </c>
      <c r="E1645" s="13" t="s">
        <v>875</v>
      </c>
      <c r="F1645" s="13" t="s">
        <v>608</v>
      </c>
      <c r="G1645" s="23">
        <v>2782.4</v>
      </c>
    </row>
    <row r="1646" spans="1:7" ht="15" customHeight="1">
      <c r="A1646" s="14" t="s">
        <v>737</v>
      </c>
      <c r="B1646" s="13" t="s">
        <v>672</v>
      </c>
      <c r="C1646" s="13" t="s">
        <v>614</v>
      </c>
      <c r="D1646" s="13" t="s">
        <v>625</v>
      </c>
      <c r="E1646" s="13" t="s">
        <v>89</v>
      </c>
      <c r="F1646" s="6" t="s">
        <v>597</v>
      </c>
      <c r="G1646" s="23">
        <f>G1647+G1655+G1661+G1666+G1658</f>
        <v>429393.8</v>
      </c>
    </row>
    <row r="1647" spans="1:7" ht="30" customHeight="1">
      <c r="A1647" s="14" t="s">
        <v>876</v>
      </c>
      <c r="B1647" s="13" t="s">
        <v>672</v>
      </c>
      <c r="C1647" s="13" t="s">
        <v>614</v>
      </c>
      <c r="D1647" s="13" t="s">
        <v>625</v>
      </c>
      <c r="E1647" s="13" t="s">
        <v>333</v>
      </c>
      <c r="F1647" s="6" t="s">
        <v>597</v>
      </c>
      <c r="G1647" s="23">
        <f>G1648+G1650+G1652</f>
        <v>14649</v>
      </c>
    </row>
    <row r="1648" spans="1:7" ht="30" customHeight="1">
      <c r="A1648" s="14" t="s">
        <v>714</v>
      </c>
      <c r="B1648" s="13" t="s">
        <v>672</v>
      </c>
      <c r="C1648" s="13" t="s">
        <v>614</v>
      </c>
      <c r="D1648" s="13" t="s">
        <v>625</v>
      </c>
      <c r="E1648" s="13" t="s">
        <v>333</v>
      </c>
      <c r="F1648" s="13" t="s">
        <v>602</v>
      </c>
      <c r="G1648" s="23">
        <f t="shared" ref="G1648" si="757">G1649</f>
        <v>1947.3</v>
      </c>
    </row>
    <row r="1649" spans="1:7" ht="30" customHeight="1">
      <c r="A1649" s="14" t="s">
        <v>715</v>
      </c>
      <c r="B1649" s="13" t="s">
        <v>672</v>
      </c>
      <c r="C1649" s="13" t="s">
        <v>614</v>
      </c>
      <c r="D1649" s="13" t="s">
        <v>625</v>
      </c>
      <c r="E1649" s="13" t="s">
        <v>333</v>
      </c>
      <c r="F1649" s="13" t="s">
        <v>603</v>
      </c>
      <c r="G1649" s="23">
        <v>1947.3</v>
      </c>
    </row>
    <row r="1650" spans="1:7" ht="15" customHeight="1">
      <c r="A1650" s="14" t="s">
        <v>44</v>
      </c>
      <c r="B1650" s="13" t="s">
        <v>672</v>
      </c>
      <c r="C1650" s="13" t="s">
        <v>614</v>
      </c>
      <c r="D1650" s="13" t="s">
        <v>625</v>
      </c>
      <c r="E1650" s="13" t="s">
        <v>333</v>
      </c>
      <c r="F1650" s="13" t="s">
        <v>612</v>
      </c>
      <c r="G1650" s="23">
        <f t="shared" ref="G1650" si="758">G1651</f>
        <v>600</v>
      </c>
    </row>
    <row r="1651" spans="1:7" ht="15" customHeight="1">
      <c r="A1651" s="14" t="s">
        <v>328</v>
      </c>
      <c r="B1651" s="13" t="s">
        <v>672</v>
      </c>
      <c r="C1651" s="13" t="s">
        <v>614</v>
      </c>
      <c r="D1651" s="13" t="s">
        <v>625</v>
      </c>
      <c r="E1651" s="13" t="s">
        <v>333</v>
      </c>
      <c r="F1651" s="13" t="s">
        <v>634</v>
      </c>
      <c r="G1651" s="23">
        <v>600</v>
      </c>
    </row>
    <row r="1652" spans="1:7" ht="30" customHeight="1">
      <c r="A1652" s="14" t="s">
        <v>63</v>
      </c>
      <c r="B1652" s="13" t="s">
        <v>672</v>
      </c>
      <c r="C1652" s="13" t="s">
        <v>614</v>
      </c>
      <c r="D1652" s="13" t="s">
        <v>625</v>
      </c>
      <c r="E1652" s="13" t="s">
        <v>333</v>
      </c>
      <c r="F1652" s="13" t="s">
        <v>618</v>
      </c>
      <c r="G1652" s="23">
        <f t="shared" ref="G1652" si="759">G1653+G1654</f>
        <v>12101.7</v>
      </c>
    </row>
    <row r="1653" spans="1:7" ht="15" customHeight="1">
      <c r="A1653" s="14" t="s">
        <v>64</v>
      </c>
      <c r="B1653" s="13" t="s">
        <v>672</v>
      </c>
      <c r="C1653" s="13" t="s">
        <v>614</v>
      </c>
      <c r="D1653" s="13" t="s">
        <v>625</v>
      </c>
      <c r="E1653" s="13" t="s">
        <v>333</v>
      </c>
      <c r="F1653" s="13" t="s">
        <v>619</v>
      </c>
      <c r="G1653" s="23">
        <v>11941.7</v>
      </c>
    </row>
    <row r="1654" spans="1:7" ht="15" customHeight="1">
      <c r="A1654" s="14" t="s">
        <v>116</v>
      </c>
      <c r="B1654" s="13" t="s">
        <v>672</v>
      </c>
      <c r="C1654" s="13" t="s">
        <v>614</v>
      </c>
      <c r="D1654" s="13" t="s">
        <v>625</v>
      </c>
      <c r="E1654" s="13" t="s">
        <v>333</v>
      </c>
      <c r="F1654" s="13" t="s">
        <v>629</v>
      </c>
      <c r="G1654" s="23">
        <v>160</v>
      </c>
    </row>
    <row r="1655" spans="1:7" ht="30" customHeight="1">
      <c r="A1655" s="14" t="s">
        <v>877</v>
      </c>
      <c r="B1655" s="13" t="s">
        <v>672</v>
      </c>
      <c r="C1655" s="13" t="s">
        <v>614</v>
      </c>
      <c r="D1655" s="13" t="s">
        <v>625</v>
      </c>
      <c r="E1655" s="13" t="s">
        <v>878</v>
      </c>
      <c r="F1655" s="5" t="s">
        <v>597</v>
      </c>
      <c r="G1655" s="23">
        <f t="shared" ref="G1655:G1656" si="760">G1656</f>
        <v>1507.5</v>
      </c>
    </row>
    <row r="1656" spans="1:7" ht="15" customHeight="1">
      <c r="A1656" s="14" t="s">
        <v>14</v>
      </c>
      <c r="B1656" s="13" t="s">
        <v>672</v>
      </c>
      <c r="C1656" s="13" t="s">
        <v>614</v>
      </c>
      <c r="D1656" s="13" t="s">
        <v>625</v>
      </c>
      <c r="E1656" s="13" t="s">
        <v>878</v>
      </c>
      <c r="F1656" s="13" t="s">
        <v>604</v>
      </c>
      <c r="G1656" s="23">
        <f t="shared" si="760"/>
        <v>1507.5</v>
      </c>
    </row>
    <row r="1657" spans="1:7" ht="45.95" customHeight="1">
      <c r="A1657" s="14" t="s">
        <v>738</v>
      </c>
      <c r="B1657" s="13" t="s">
        <v>672</v>
      </c>
      <c r="C1657" s="13" t="s">
        <v>614</v>
      </c>
      <c r="D1657" s="13" t="s">
        <v>625</v>
      </c>
      <c r="E1657" s="13" t="s">
        <v>878</v>
      </c>
      <c r="F1657" s="13" t="s">
        <v>630</v>
      </c>
      <c r="G1657" s="23">
        <v>1507.5</v>
      </c>
    </row>
    <row r="1658" spans="1:7" ht="30" customHeight="1">
      <c r="A1658" s="14" t="s">
        <v>879</v>
      </c>
      <c r="B1658" s="13" t="s">
        <v>672</v>
      </c>
      <c r="C1658" s="13" t="s">
        <v>614</v>
      </c>
      <c r="D1658" s="13" t="s">
        <v>625</v>
      </c>
      <c r="E1658" s="13" t="s">
        <v>880</v>
      </c>
      <c r="F1658" s="6" t="s">
        <v>597</v>
      </c>
      <c r="G1658" s="23">
        <f t="shared" ref="G1658:G1659" si="761">G1659</f>
        <v>600</v>
      </c>
    </row>
    <row r="1659" spans="1:7" ht="30" customHeight="1">
      <c r="A1659" s="14" t="s">
        <v>714</v>
      </c>
      <c r="B1659" s="13" t="s">
        <v>672</v>
      </c>
      <c r="C1659" s="13" t="s">
        <v>614</v>
      </c>
      <c r="D1659" s="13" t="s">
        <v>625</v>
      </c>
      <c r="E1659" s="13" t="s">
        <v>880</v>
      </c>
      <c r="F1659" s="13" t="s">
        <v>602</v>
      </c>
      <c r="G1659" s="23">
        <f t="shared" si="761"/>
        <v>600</v>
      </c>
    </row>
    <row r="1660" spans="1:7" ht="30" customHeight="1">
      <c r="A1660" s="14" t="s">
        <v>715</v>
      </c>
      <c r="B1660" s="13" t="s">
        <v>672</v>
      </c>
      <c r="C1660" s="13" t="s">
        <v>614</v>
      </c>
      <c r="D1660" s="13" t="s">
        <v>625</v>
      </c>
      <c r="E1660" s="13" t="s">
        <v>880</v>
      </c>
      <c r="F1660" s="13" t="s">
        <v>603</v>
      </c>
      <c r="G1660" s="23">
        <v>600</v>
      </c>
    </row>
    <row r="1661" spans="1:7" ht="30" customHeight="1">
      <c r="A1661" s="14" t="s">
        <v>881</v>
      </c>
      <c r="B1661" s="13" t="s">
        <v>672</v>
      </c>
      <c r="C1661" s="13" t="s">
        <v>614</v>
      </c>
      <c r="D1661" s="13" t="s">
        <v>625</v>
      </c>
      <c r="E1661" s="13" t="s">
        <v>882</v>
      </c>
      <c r="F1661" s="6" t="s">
        <v>597</v>
      </c>
      <c r="G1661" s="23">
        <f t="shared" ref="G1661" si="762">G1662+G1664</f>
        <v>110</v>
      </c>
    </row>
    <row r="1662" spans="1:7" ht="30" customHeight="1">
      <c r="A1662" s="14" t="s">
        <v>714</v>
      </c>
      <c r="B1662" s="13" t="s">
        <v>672</v>
      </c>
      <c r="C1662" s="13" t="s">
        <v>614</v>
      </c>
      <c r="D1662" s="13" t="s">
        <v>625</v>
      </c>
      <c r="E1662" s="13" t="s">
        <v>882</v>
      </c>
      <c r="F1662" s="13" t="s">
        <v>602</v>
      </c>
      <c r="G1662" s="23">
        <f t="shared" ref="G1662" si="763">G1663</f>
        <v>10</v>
      </c>
    </row>
    <row r="1663" spans="1:7" ht="30" customHeight="1">
      <c r="A1663" s="14" t="s">
        <v>715</v>
      </c>
      <c r="B1663" s="13" t="s">
        <v>672</v>
      </c>
      <c r="C1663" s="13" t="s">
        <v>614</v>
      </c>
      <c r="D1663" s="13" t="s">
        <v>625</v>
      </c>
      <c r="E1663" s="13" t="s">
        <v>882</v>
      </c>
      <c r="F1663" s="13" t="s">
        <v>603</v>
      </c>
      <c r="G1663" s="23">
        <v>10</v>
      </c>
    </row>
    <row r="1664" spans="1:7" ht="30" customHeight="1">
      <c r="A1664" s="14" t="s">
        <v>63</v>
      </c>
      <c r="B1664" s="13" t="s">
        <v>672</v>
      </c>
      <c r="C1664" s="13" t="s">
        <v>614</v>
      </c>
      <c r="D1664" s="13" t="s">
        <v>625</v>
      </c>
      <c r="E1664" s="13" t="s">
        <v>882</v>
      </c>
      <c r="F1664" s="13" t="s">
        <v>618</v>
      </c>
      <c r="G1664" s="23">
        <f t="shared" ref="G1664" si="764">G1665</f>
        <v>100</v>
      </c>
    </row>
    <row r="1665" spans="1:7" ht="15" customHeight="1">
      <c r="A1665" s="14" t="s">
        <v>64</v>
      </c>
      <c r="B1665" s="13" t="s">
        <v>672</v>
      </c>
      <c r="C1665" s="13" t="s">
        <v>614</v>
      </c>
      <c r="D1665" s="13" t="s">
        <v>625</v>
      </c>
      <c r="E1665" s="13" t="s">
        <v>882</v>
      </c>
      <c r="F1665" s="13" t="s">
        <v>619</v>
      </c>
      <c r="G1665" s="23">
        <v>100</v>
      </c>
    </row>
    <row r="1666" spans="1:7" ht="51" customHeight="1">
      <c r="A1666" s="14" t="s">
        <v>883</v>
      </c>
      <c r="B1666" s="13" t="s">
        <v>672</v>
      </c>
      <c r="C1666" s="13" t="s">
        <v>614</v>
      </c>
      <c r="D1666" s="13" t="s">
        <v>625</v>
      </c>
      <c r="E1666" s="13" t="s">
        <v>884</v>
      </c>
      <c r="F1666" s="6" t="s">
        <v>597</v>
      </c>
      <c r="G1666" s="23">
        <f t="shared" ref="G1666" si="765">G1667</f>
        <v>412527.3</v>
      </c>
    </row>
    <row r="1667" spans="1:7" ht="30" customHeight="1">
      <c r="A1667" s="14" t="s">
        <v>63</v>
      </c>
      <c r="B1667" s="13" t="s">
        <v>672</v>
      </c>
      <c r="C1667" s="13" t="s">
        <v>614</v>
      </c>
      <c r="D1667" s="13" t="s">
        <v>625</v>
      </c>
      <c r="E1667" s="13" t="s">
        <v>884</v>
      </c>
      <c r="F1667" s="13" t="s">
        <v>618</v>
      </c>
      <c r="G1667" s="23">
        <f t="shared" ref="G1667" si="766">G1668+G1669</f>
        <v>412527.3</v>
      </c>
    </row>
    <row r="1668" spans="1:7" ht="15" customHeight="1">
      <c r="A1668" s="14" t="s">
        <v>64</v>
      </c>
      <c r="B1668" s="13" t="s">
        <v>672</v>
      </c>
      <c r="C1668" s="13" t="s">
        <v>614</v>
      </c>
      <c r="D1668" s="13" t="s">
        <v>625</v>
      </c>
      <c r="E1668" s="13" t="s">
        <v>884</v>
      </c>
      <c r="F1668" s="13" t="s">
        <v>619</v>
      </c>
      <c r="G1668" s="23">
        <v>4000</v>
      </c>
    </row>
    <row r="1669" spans="1:7" ht="41.25" customHeight="1">
      <c r="A1669" s="14" t="s">
        <v>727</v>
      </c>
      <c r="B1669" s="13" t="s">
        <v>672</v>
      </c>
      <c r="C1669" s="13" t="s">
        <v>614</v>
      </c>
      <c r="D1669" s="13" t="s">
        <v>625</v>
      </c>
      <c r="E1669" s="13" t="s">
        <v>884</v>
      </c>
      <c r="F1669" s="13" t="s">
        <v>622</v>
      </c>
      <c r="G1669" s="23">
        <v>408527.3</v>
      </c>
    </row>
    <row r="1670" spans="1:7" ht="14.45" customHeight="1">
      <c r="A1670" s="14" t="s">
        <v>190</v>
      </c>
      <c r="B1670" s="13"/>
      <c r="C1670" s="13"/>
      <c r="D1670" s="13"/>
      <c r="E1670" s="13"/>
      <c r="F1670" s="13"/>
      <c r="G1670" s="23"/>
    </row>
    <row r="1671" spans="1:7" ht="60.75" customHeight="1">
      <c r="A1671" s="14" t="s">
        <v>885</v>
      </c>
      <c r="B1671" s="13" t="s">
        <v>672</v>
      </c>
      <c r="C1671" s="13" t="s">
        <v>614</v>
      </c>
      <c r="D1671" s="13" t="s">
        <v>625</v>
      </c>
      <c r="E1671" s="13" t="s">
        <v>884</v>
      </c>
      <c r="F1671" s="13" t="s">
        <v>622</v>
      </c>
      <c r="G1671" s="23">
        <v>408527.3</v>
      </c>
    </row>
    <row r="1672" spans="1:7" ht="15" customHeight="1">
      <c r="A1672" s="7" t="s">
        <v>432</v>
      </c>
      <c r="B1672" s="5" t="s">
        <v>672</v>
      </c>
      <c r="C1672" s="5" t="s">
        <v>627</v>
      </c>
      <c r="D1672" s="7" t="s">
        <v>597</v>
      </c>
      <c r="E1672" s="7" t="s">
        <v>597</v>
      </c>
      <c r="F1672" s="7" t="s">
        <v>597</v>
      </c>
      <c r="G1672" s="23">
        <f t="shared" ref="G1672" si="767">G1673+G1698</f>
        <v>266241.40000000002</v>
      </c>
    </row>
    <row r="1673" spans="1:7" ht="15" customHeight="1">
      <c r="A1673" s="14" t="s">
        <v>503</v>
      </c>
      <c r="B1673" s="13" t="s">
        <v>672</v>
      </c>
      <c r="C1673" s="13" t="s">
        <v>627</v>
      </c>
      <c r="D1673" s="13" t="s">
        <v>606</v>
      </c>
      <c r="E1673" s="5" t="s">
        <v>597</v>
      </c>
      <c r="F1673" s="5" t="s">
        <v>597</v>
      </c>
      <c r="G1673" s="23">
        <f t="shared" ref="G1673" si="768">G1674+G1684</f>
        <v>228788.4</v>
      </c>
    </row>
    <row r="1674" spans="1:7" ht="15" customHeight="1">
      <c r="A1674" s="14" t="s">
        <v>87</v>
      </c>
      <c r="B1674" s="13" t="s">
        <v>672</v>
      </c>
      <c r="C1674" s="13" t="s">
        <v>627</v>
      </c>
      <c r="D1674" s="13" t="s">
        <v>606</v>
      </c>
      <c r="E1674" s="13" t="s">
        <v>88</v>
      </c>
      <c r="F1674" s="6" t="s">
        <v>597</v>
      </c>
      <c r="G1674" s="23">
        <f t="shared" ref="G1674" si="769">G1675+G1678+G1681</f>
        <v>149584.79999999999</v>
      </c>
    </row>
    <row r="1675" spans="1:7" ht="69.75" customHeight="1">
      <c r="A1675" s="14" t="s">
        <v>509</v>
      </c>
      <c r="B1675" s="13" t="s">
        <v>672</v>
      </c>
      <c r="C1675" s="13" t="s">
        <v>627</v>
      </c>
      <c r="D1675" s="13" t="s">
        <v>606</v>
      </c>
      <c r="E1675" s="13" t="s">
        <v>510</v>
      </c>
      <c r="F1675" s="6" t="s">
        <v>597</v>
      </c>
      <c r="G1675" s="23">
        <f t="shared" ref="G1675:G1676" si="770">G1676</f>
        <v>50915.7</v>
      </c>
    </row>
    <row r="1676" spans="1:7" ht="15" customHeight="1">
      <c r="A1676" s="14" t="s">
        <v>23</v>
      </c>
      <c r="B1676" s="13" t="s">
        <v>672</v>
      </c>
      <c r="C1676" s="13" t="s">
        <v>627</v>
      </c>
      <c r="D1676" s="13" t="s">
        <v>606</v>
      </c>
      <c r="E1676" s="13" t="s">
        <v>510</v>
      </c>
      <c r="F1676" s="13" t="s">
        <v>607</v>
      </c>
      <c r="G1676" s="23">
        <f t="shared" si="770"/>
        <v>50915.7</v>
      </c>
    </row>
    <row r="1677" spans="1:7" ht="15" customHeight="1">
      <c r="A1677" s="14" t="s">
        <v>29</v>
      </c>
      <c r="B1677" s="13" t="s">
        <v>672</v>
      </c>
      <c r="C1677" s="13" t="s">
        <v>627</v>
      </c>
      <c r="D1677" s="13" t="s">
        <v>606</v>
      </c>
      <c r="E1677" s="13" t="s">
        <v>510</v>
      </c>
      <c r="F1677" s="13" t="s">
        <v>608</v>
      </c>
      <c r="G1677" s="23">
        <v>50915.7</v>
      </c>
    </row>
    <row r="1678" spans="1:7" ht="30" customHeight="1">
      <c r="A1678" s="14" t="s">
        <v>511</v>
      </c>
      <c r="B1678" s="13" t="s">
        <v>672</v>
      </c>
      <c r="C1678" s="13" t="s">
        <v>627</v>
      </c>
      <c r="D1678" s="13" t="s">
        <v>606</v>
      </c>
      <c r="E1678" s="13" t="s">
        <v>512</v>
      </c>
      <c r="F1678" s="6" t="s">
        <v>597</v>
      </c>
      <c r="G1678" s="23">
        <f t="shared" ref="G1678:G1679" si="771">G1679</f>
        <v>98445.2</v>
      </c>
    </row>
    <row r="1679" spans="1:7" ht="15" customHeight="1">
      <c r="A1679" s="14" t="s">
        <v>23</v>
      </c>
      <c r="B1679" s="13" t="s">
        <v>672</v>
      </c>
      <c r="C1679" s="13" t="s">
        <v>627</v>
      </c>
      <c r="D1679" s="13" t="s">
        <v>606</v>
      </c>
      <c r="E1679" s="13" t="s">
        <v>512</v>
      </c>
      <c r="F1679" s="13" t="s">
        <v>607</v>
      </c>
      <c r="G1679" s="23">
        <f t="shared" si="771"/>
        <v>98445.2</v>
      </c>
    </row>
    <row r="1680" spans="1:7" ht="15" customHeight="1">
      <c r="A1680" s="14" t="s">
        <v>29</v>
      </c>
      <c r="B1680" s="13" t="s">
        <v>672</v>
      </c>
      <c r="C1680" s="13" t="s">
        <v>627</v>
      </c>
      <c r="D1680" s="13" t="s">
        <v>606</v>
      </c>
      <c r="E1680" s="13" t="s">
        <v>512</v>
      </c>
      <c r="F1680" s="13" t="s">
        <v>608</v>
      </c>
      <c r="G1680" s="23">
        <v>98445.2</v>
      </c>
    </row>
    <row r="1681" spans="1:7" ht="15" customHeight="1">
      <c r="A1681" s="14" t="s">
        <v>513</v>
      </c>
      <c r="B1681" s="13" t="s">
        <v>672</v>
      </c>
      <c r="C1681" s="13" t="s">
        <v>627</v>
      </c>
      <c r="D1681" s="13" t="s">
        <v>606</v>
      </c>
      <c r="E1681" s="13" t="s">
        <v>987</v>
      </c>
      <c r="F1681" s="6" t="s">
        <v>597</v>
      </c>
      <c r="G1681" s="23">
        <f t="shared" ref="G1681:G1682" si="772">G1682</f>
        <v>223.9</v>
      </c>
    </row>
    <row r="1682" spans="1:7" ht="15" customHeight="1">
      <c r="A1682" s="14" t="s">
        <v>23</v>
      </c>
      <c r="B1682" s="13" t="s">
        <v>672</v>
      </c>
      <c r="C1682" s="13" t="s">
        <v>627</v>
      </c>
      <c r="D1682" s="13" t="s">
        <v>606</v>
      </c>
      <c r="E1682" s="13" t="s">
        <v>987</v>
      </c>
      <c r="F1682" s="13" t="s">
        <v>607</v>
      </c>
      <c r="G1682" s="23">
        <f t="shared" si="772"/>
        <v>223.9</v>
      </c>
    </row>
    <row r="1683" spans="1:7" ht="15" customHeight="1">
      <c r="A1683" s="14" t="s">
        <v>29</v>
      </c>
      <c r="B1683" s="13" t="s">
        <v>672</v>
      </c>
      <c r="C1683" s="13" t="s">
        <v>627</v>
      </c>
      <c r="D1683" s="13" t="s">
        <v>606</v>
      </c>
      <c r="E1683" s="13" t="s">
        <v>987</v>
      </c>
      <c r="F1683" s="13" t="s">
        <v>608</v>
      </c>
      <c r="G1683" s="23">
        <v>223.9</v>
      </c>
    </row>
    <row r="1684" spans="1:7" ht="15" customHeight="1">
      <c r="A1684" s="14" t="s">
        <v>23</v>
      </c>
      <c r="B1684" s="13" t="s">
        <v>672</v>
      </c>
      <c r="C1684" s="13" t="s">
        <v>627</v>
      </c>
      <c r="D1684" s="13" t="s">
        <v>606</v>
      </c>
      <c r="E1684" s="13" t="s">
        <v>24</v>
      </c>
      <c r="F1684" s="6" t="s">
        <v>597</v>
      </c>
      <c r="G1684" s="23">
        <f t="shared" ref="G1684" si="773">G1685</f>
        <v>79203.600000000006</v>
      </c>
    </row>
    <row r="1685" spans="1:7" ht="83.25" customHeight="1">
      <c r="A1685" s="14" t="s">
        <v>25</v>
      </c>
      <c r="B1685" s="13" t="s">
        <v>672</v>
      </c>
      <c r="C1685" s="13" t="s">
        <v>627</v>
      </c>
      <c r="D1685" s="13" t="s">
        <v>606</v>
      </c>
      <c r="E1685" s="13" t="s">
        <v>26</v>
      </c>
      <c r="F1685" s="6" t="s">
        <v>597</v>
      </c>
      <c r="G1685" s="23">
        <f t="shared" ref="G1685" si="774">G1686+G1689+G1692+G1695</f>
        <v>79203.600000000006</v>
      </c>
    </row>
    <row r="1686" spans="1:7" ht="70.5" customHeight="1">
      <c r="A1686" s="14" t="s">
        <v>988</v>
      </c>
      <c r="B1686" s="13" t="s">
        <v>672</v>
      </c>
      <c r="C1686" s="13" t="s">
        <v>627</v>
      </c>
      <c r="D1686" s="13" t="s">
        <v>606</v>
      </c>
      <c r="E1686" s="13" t="s">
        <v>514</v>
      </c>
      <c r="F1686" s="5" t="s">
        <v>597</v>
      </c>
      <c r="G1686" s="23">
        <f t="shared" ref="G1686:G1687" si="775">G1687</f>
        <v>474.2</v>
      </c>
    </row>
    <row r="1687" spans="1:7" ht="15" customHeight="1">
      <c r="A1687" s="14" t="s">
        <v>23</v>
      </c>
      <c r="B1687" s="13" t="s">
        <v>672</v>
      </c>
      <c r="C1687" s="13" t="s">
        <v>627</v>
      </c>
      <c r="D1687" s="13" t="s">
        <v>606</v>
      </c>
      <c r="E1687" s="13" t="s">
        <v>514</v>
      </c>
      <c r="F1687" s="13" t="s">
        <v>607</v>
      </c>
      <c r="G1687" s="23">
        <f t="shared" si="775"/>
        <v>474.2</v>
      </c>
    </row>
    <row r="1688" spans="1:7" ht="15" customHeight="1">
      <c r="A1688" s="14" t="s">
        <v>29</v>
      </c>
      <c r="B1688" s="13" t="s">
        <v>672</v>
      </c>
      <c r="C1688" s="13" t="s">
        <v>627</v>
      </c>
      <c r="D1688" s="13" t="s">
        <v>606</v>
      </c>
      <c r="E1688" s="13" t="s">
        <v>514</v>
      </c>
      <c r="F1688" s="13" t="s">
        <v>608</v>
      </c>
      <c r="G1688" s="23">
        <v>474.2</v>
      </c>
    </row>
    <row r="1689" spans="1:7" ht="15" customHeight="1">
      <c r="A1689" s="14" t="s">
        <v>515</v>
      </c>
      <c r="B1689" s="13" t="s">
        <v>672</v>
      </c>
      <c r="C1689" s="13" t="s">
        <v>627</v>
      </c>
      <c r="D1689" s="13" t="s">
        <v>606</v>
      </c>
      <c r="E1689" s="13" t="s">
        <v>516</v>
      </c>
      <c r="F1689" s="5" t="s">
        <v>597</v>
      </c>
      <c r="G1689" s="23">
        <f t="shared" ref="G1689:G1690" si="776">G1690</f>
        <v>929.7</v>
      </c>
    </row>
    <row r="1690" spans="1:7" ht="15" customHeight="1">
      <c r="A1690" s="14" t="s">
        <v>23</v>
      </c>
      <c r="B1690" s="13" t="s">
        <v>672</v>
      </c>
      <c r="C1690" s="13" t="s">
        <v>627</v>
      </c>
      <c r="D1690" s="13" t="s">
        <v>606</v>
      </c>
      <c r="E1690" s="13" t="s">
        <v>516</v>
      </c>
      <c r="F1690" s="13" t="s">
        <v>607</v>
      </c>
      <c r="G1690" s="23">
        <f t="shared" si="776"/>
        <v>929.7</v>
      </c>
    </row>
    <row r="1691" spans="1:7" ht="15" customHeight="1">
      <c r="A1691" s="14" t="s">
        <v>29</v>
      </c>
      <c r="B1691" s="13" t="s">
        <v>672</v>
      </c>
      <c r="C1691" s="13" t="s">
        <v>627</v>
      </c>
      <c r="D1691" s="13" t="s">
        <v>606</v>
      </c>
      <c r="E1691" s="13" t="s">
        <v>516</v>
      </c>
      <c r="F1691" s="13" t="s">
        <v>608</v>
      </c>
      <c r="G1691" s="23">
        <v>929.7</v>
      </c>
    </row>
    <row r="1692" spans="1:7" ht="46.5" customHeight="1">
      <c r="A1692" s="14" t="s">
        <v>989</v>
      </c>
      <c r="B1692" s="13" t="s">
        <v>672</v>
      </c>
      <c r="C1692" s="13" t="s">
        <v>627</v>
      </c>
      <c r="D1692" s="13" t="s">
        <v>606</v>
      </c>
      <c r="E1692" s="13" t="s">
        <v>990</v>
      </c>
      <c r="F1692" s="5" t="s">
        <v>597</v>
      </c>
      <c r="G1692" s="23">
        <f t="shared" ref="G1692:G1693" si="777">G1693</f>
        <v>1910.4</v>
      </c>
    </row>
    <row r="1693" spans="1:7" ht="15" customHeight="1">
      <c r="A1693" s="14" t="s">
        <v>23</v>
      </c>
      <c r="B1693" s="13" t="s">
        <v>672</v>
      </c>
      <c r="C1693" s="13" t="s">
        <v>627</v>
      </c>
      <c r="D1693" s="13" t="s">
        <v>606</v>
      </c>
      <c r="E1693" s="13" t="s">
        <v>990</v>
      </c>
      <c r="F1693" s="13" t="s">
        <v>607</v>
      </c>
      <c r="G1693" s="23">
        <f t="shared" si="777"/>
        <v>1910.4</v>
      </c>
    </row>
    <row r="1694" spans="1:7" ht="15" customHeight="1">
      <c r="A1694" s="14" t="s">
        <v>29</v>
      </c>
      <c r="B1694" s="13" t="s">
        <v>672</v>
      </c>
      <c r="C1694" s="13" t="s">
        <v>627</v>
      </c>
      <c r="D1694" s="13" t="s">
        <v>606</v>
      </c>
      <c r="E1694" s="13" t="s">
        <v>990</v>
      </c>
      <c r="F1694" s="13" t="s">
        <v>608</v>
      </c>
      <c r="G1694" s="23">
        <v>1910.4</v>
      </c>
    </row>
    <row r="1695" spans="1:7" ht="56.25" customHeight="1">
      <c r="A1695" s="14" t="s">
        <v>991</v>
      </c>
      <c r="B1695" s="13" t="s">
        <v>672</v>
      </c>
      <c r="C1695" s="13" t="s">
        <v>627</v>
      </c>
      <c r="D1695" s="13" t="s">
        <v>606</v>
      </c>
      <c r="E1695" s="13" t="s">
        <v>992</v>
      </c>
      <c r="F1695" s="5" t="s">
        <v>597</v>
      </c>
      <c r="G1695" s="23">
        <f t="shared" ref="G1695:G1696" si="778">G1696</f>
        <v>75889.3</v>
      </c>
    </row>
    <row r="1696" spans="1:7" ht="15" customHeight="1">
      <c r="A1696" s="14" t="s">
        <v>23</v>
      </c>
      <c r="B1696" s="13" t="s">
        <v>672</v>
      </c>
      <c r="C1696" s="13" t="s">
        <v>627</v>
      </c>
      <c r="D1696" s="13" t="s">
        <v>606</v>
      </c>
      <c r="E1696" s="13" t="s">
        <v>992</v>
      </c>
      <c r="F1696" s="13" t="s">
        <v>607</v>
      </c>
      <c r="G1696" s="23">
        <f t="shared" si="778"/>
        <v>75889.3</v>
      </c>
    </row>
    <row r="1697" spans="1:7" ht="15" customHeight="1">
      <c r="A1697" s="14" t="s">
        <v>29</v>
      </c>
      <c r="B1697" s="13" t="s">
        <v>672</v>
      </c>
      <c r="C1697" s="13" t="s">
        <v>627</v>
      </c>
      <c r="D1697" s="13" t="s">
        <v>606</v>
      </c>
      <c r="E1697" s="13" t="s">
        <v>992</v>
      </c>
      <c r="F1697" s="13" t="s">
        <v>608</v>
      </c>
      <c r="G1697" s="23">
        <v>75889.3</v>
      </c>
    </row>
    <row r="1698" spans="1:7" ht="24" customHeight="1">
      <c r="A1698" s="14" t="s">
        <v>517</v>
      </c>
      <c r="B1698" s="13" t="s">
        <v>672</v>
      </c>
      <c r="C1698" s="13" t="s">
        <v>627</v>
      </c>
      <c r="D1698" s="13" t="s">
        <v>611</v>
      </c>
      <c r="E1698" s="5" t="s">
        <v>597</v>
      </c>
      <c r="F1698" s="5" t="s">
        <v>597</v>
      </c>
      <c r="G1698" s="23">
        <f t="shared" ref="G1698" si="779">G1699+G1702+G1717+G1721</f>
        <v>37453</v>
      </c>
    </row>
    <row r="1699" spans="1:7" ht="30" customHeight="1">
      <c r="A1699" s="14" t="s">
        <v>850</v>
      </c>
      <c r="B1699" s="13" t="s">
        <v>672</v>
      </c>
      <c r="C1699" s="13" t="s">
        <v>627</v>
      </c>
      <c r="D1699" s="13" t="s">
        <v>611</v>
      </c>
      <c r="E1699" s="13" t="s">
        <v>851</v>
      </c>
      <c r="F1699" s="5" t="s">
        <v>597</v>
      </c>
      <c r="G1699" s="24">
        <f t="shared" ref="G1699:G1700" si="780">G1700</f>
        <v>3045</v>
      </c>
    </row>
    <row r="1700" spans="1:7" ht="30" customHeight="1">
      <c r="A1700" s="14" t="s">
        <v>63</v>
      </c>
      <c r="B1700" s="13" t="s">
        <v>672</v>
      </c>
      <c r="C1700" s="13" t="s">
        <v>627</v>
      </c>
      <c r="D1700" s="13" t="s">
        <v>611</v>
      </c>
      <c r="E1700" s="13" t="s">
        <v>851</v>
      </c>
      <c r="F1700" s="13" t="s">
        <v>618</v>
      </c>
      <c r="G1700" s="24">
        <f t="shared" si="780"/>
        <v>3045</v>
      </c>
    </row>
    <row r="1701" spans="1:7" ht="15" customHeight="1">
      <c r="A1701" s="14" t="s">
        <v>64</v>
      </c>
      <c r="B1701" s="13" t="s">
        <v>672</v>
      </c>
      <c r="C1701" s="13" t="s">
        <v>627</v>
      </c>
      <c r="D1701" s="13" t="s">
        <v>611</v>
      </c>
      <c r="E1701" s="13" t="s">
        <v>851</v>
      </c>
      <c r="F1701" s="13" t="s">
        <v>619</v>
      </c>
      <c r="G1701" s="24">
        <v>3045</v>
      </c>
    </row>
    <row r="1702" spans="1:7" ht="15" customHeight="1">
      <c r="A1702" s="14" t="s">
        <v>230</v>
      </c>
      <c r="B1702" s="13" t="s">
        <v>672</v>
      </c>
      <c r="C1702" s="13" t="s">
        <v>627</v>
      </c>
      <c r="D1702" s="13" t="s">
        <v>611</v>
      </c>
      <c r="E1702" s="13" t="s">
        <v>231</v>
      </c>
      <c r="F1702" s="6" t="s">
        <v>597</v>
      </c>
      <c r="G1702" s="24">
        <f t="shared" ref="G1702" si="781">G1703+G1710</f>
        <v>30963</v>
      </c>
    </row>
    <row r="1703" spans="1:7" ht="55.5" customHeight="1">
      <c r="A1703" s="14" t="s">
        <v>518</v>
      </c>
      <c r="B1703" s="13" t="s">
        <v>672</v>
      </c>
      <c r="C1703" s="13" t="s">
        <v>627</v>
      </c>
      <c r="D1703" s="13" t="s">
        <v>611</v>
      </c>
      <c r="E1703" s="13" t="s">
        <v>519</v>
      </c>
      <c r="F1703" s="6" t="s">
        <v>597</v>
      </c>
      <c r="G1703" s="23">
        <f t="shared" ref="G1703" si="782">G1704+G1707</f>
        <v>1875.8</v>
      </c>
    </row>
    <row r="1704" spans="1:7" ht="109.5" customHeight="1">
      <c r="A1704" s="14" t="s">
        <v>520</v>
      </c>
      <c r="B1704" s="13" t="s">
        <v>672</v>
      </c>
      <c r="C1704" s="13" t="s">
        <v>627</v>
      </c>
      <c r="D1704" s="13" t="s">
        <v>611</v>
      </c>
      <c r="E1704" s="13" t="s">
        <v>521</v>
      </c>
      <c r="F1704" s="5" t="s">
        <v>597</v>
      </c>
      <c r="G1704" s="23">
        <f t="shared" ref="G1704:G1705" si="783">G1705</f>
        <v>1868.3</v>
      </c>
    </row>
    <row r="1705" spans="1:7" ht="15" customHeight="1">
      <c r="A1705" s="14" t="s">
        <v>23</v>
      </c>
      <c r="B1705" s="13" t="s">
        <v>672</v>
      </c>
      <c r="C1705" s="13" t="s">
        <v>627</v>
      </c>
      <c r="D1705" s="13" t="s">
        <v>611</v>
      </c>
      <c r="E1705" s="13" t="s">
        <v>521</v>
      </c>
      <c r="F1705" s="13" t="s">
        <v>607</v>
      </c>
      <c r="G1705" s="23">
        <f t="shared" si="783"/>
        <v>1868.3</v>
      </c>
    </row>
    <row r="1706" spans="1:7" ht="15" customHeight="1">
      <c r="A1706" s="14" t="s">
        <v>29</v>
      </c>
      <c r="B1706" s="13" t="s">
        <v>672</v>
      </c>
      <c r="C1706" s="13" t="s">
        <v>627</v>
      </c>
      <c r="D1706" s="13" t="s">
        <v>611</v>
      </c>
      <c r="E1706" s="13" t="s">
        <v>521</v>
      </c>
      <c r="F1706" s="13" t="s">
        <v>608</v>
      </c>
      <c r="G1706" s="23">
        <v>1868.3</v>
      </c>
    </row>
    <row r="1707" spans="1:7" ht="72" customHeight="1">
      <c r="A1707" s="14" t="s">
        <v>522</v>
      </c>
      <c r="B1707" s="13" t="s">
        <v>672</v>
      </c>
      <c r="C1707" s="13" t="s">
        <v>627</v>
      </c>
      <c r="D1707" s="13" t="s">
        <v>611</v>
      </c>
      <c r="E1707" s="13" t="s">
        <v>523</v>
      </c>
      <c r="F1707" s="5" t="s">
        <v>597</v>
      </c>
      <c r="G1707" s="23">
        <f t="shared" ref="G1707:G1708" si="784">G1708</f>
        <v>7.5</v>
      </c>
    </row>
    <row r="1708" spans="1:7" ht="15" customHeight="1">
      <c r="A1708" s="14" t="s">
        <v>23</v>
      </c>
      <c r="B1708" s="13" t="s">
        <v>672</v>
      </c>
      <c r="C1708" s="13" t="s">
        <v>627</v>
      </c>
      <c r="D1708" s="13" t="s">
        <v>611</v>
      </c>
      <c r="E1708" s="13" t="s">
        <v>523</v>
      </c>
      <c r="F1708" s="13" t="s">
        <v>607</v>
      </c>
      <c r="G1708" s="23">
        <f t="shared" si="784"/>
        <v>7.5</v>
      </c>
    </row>
    <row r="1709" spans="1:7" ht="15" customHeight="1">
      <c r="A1709" s="14" t="s">
        <v>29</v>
      </c>
      <c r="B1709" s="13" t="s">
        <v>672</v>
      </c>
      <c r="C1709" s="13" t="s">
        <v>627</v>
      </c>
      <c r="D1709" s="13" t="s">
        <v>611</v>
      </c>
      <c r="E1709" s="13" t="s">
        <v>523</v>
      </c>
      <c r="F1709" s="13" t="s">
        <v>608</v>
      </c>
      <c r="G1709" s="23">
        <v>7.5</v>
      </c>
    </row>
    <row r="1710" spans="1:7" ht="69" customHeight="1">
      <c r="A1710" s="14" t="s">
        <v>524</v>
      </c>
      <c r="B1710" s="13" t="s">
        <v>672</v>
      </c>
      <c r="C1710" s="13" t="s">
        <v>627</v>
      </c>
      <c r="D1710" s="13" t="s">
        <v>611</v>
      </c>
      <c r="E1710" s="13" t="s">
        <v>525</v>
      </c>
      <c r="F1710" s="6" t="s">
        <v>597</v>
      </c>
      <c r="G1710" s="23">
        <f t="shared" ref="G1710" si="785">G1711+G1714</f>
        <v>29087.200000000001</v>
      </c>
    </row>
    <row r="1711" spans="1:7" ht="86.25" customHeight="1">
      <c r="A1711" s="14" t="s">
        <v>526</v>
      </c>
      <c r="B1711" s="13" t="s">
        <v>672</v>
      </c>
      <c r="C1711" s="13" t="s">
        <v>627</v>
      </c>
      <c r="D1711" s="13" t="s">
        <v>611</v>
      </c>
      <c r="E1711" s="13" t="s">
        <v>527</v>
      </c>
      <c r="F1711" s="5" t="s">
        <v>597</v>
      </c>
      <c r="G1711" s="23">
        <f t="shared" ref="G1711:G1712" si="786">G1712</f>
        <v>29074.2</v>
      </c>
    </row>
    <row r="1712" spans="1:7" ht="15" customHeight="1">
      <c r="A1712" s="14" t="s">
        <v>23</v>
      </c>
      <c r="B1712" s="13" t="s">
        <v>672</v>
      </c>
      <c r="C1712" s="13" t="s">
        <v>627</v>
      </c>
      <c r="D1712" s="13" t="s">
        <v>611</v>
      </c>
      <c r="E1712" s="13" t="s">
        <v>527</v>
      </c>
      <c r="F1712" s="13" t="s">
        <v>607</v>
      </c>
      <c r="G1712" s="23">
        <f t="shared" si="786"/>
        <v>29074.2</v>
      </c>
    </row>
    <row r="1713" spans="1:7" ht="15" customHeight="1">
      <c r="A1713" s="14" t="s">
        <v>29</v>
      </c>
      <c r="B1713" s="13" t="s">
        <v>672</v>
      </c>
      <c r="C1713" s="13" t="s">
        <v>627</v>
      </c>
      <c r="D1713" s="13" t="s">
        <v>611</v>
      </c>
      <c r="E1713" s="13" t="s">
        <v>527</v>
      </c>
      <c r="F1713" s="13" t="s">
        <v>608</v>
      </c>
      <c r="G1713" s="23">
        <v>29074.2</v>
      </c>
    </row>
    <row r="1714" spans="1:7" ht="94.5" customHeight="1">
      <c r="A1714" s="14" t="s">
        <v>997</v>
      </c>
      <c r="B1714" s="13" t="s">
        <v>672</v>
      </c>
      <c r="C1714" s="13" t="s">
        <v>627</v>
      </c>
      <c r="D1714" s="13" t="s">
        <v>611</v>
      </c>
      <c r="E1714" s="13" t="s">
        <v>528</v>
      </c>
      <c r="F1714" s="5" t="s">
        <v>597</v>
      </c>
      <c r="G1714" s="23">
        <f t="shared" ref="G1714:G1715" si="787">G1715</f>
        <v>13</v>
      </c>
    </row>
    <row r="1715" spans="1:7" ht="15" customHeight="1">
      <c r="A1715" s="14" t="s">
        <v>23</v>
      </c>
      <c r="B1715" s="13" t="s">
        <v>672</v>
      </c>
      <c r="C1715" s="13" t="s">
        <v>627</v>
      </c>
      <c r="D1715" s="13" t="s">
        <v>611</v>
      </c>
      <c r="E1715" s="13" t="s">
        <v>528</v>
      </c>
      <c r="F1715" s="13" t="s">
        <v>607</v>
      </c>
      <c r="G1715" s="23">
        <f t="shared" si="787"/>
        <v>13</v>
      </c>
    </row>
    <row r="1716" spans="1:7" ht="15" customHeight="1">
      <c r="A1716" s="14" t="s">
        <v>29</v>
      </c>
      <c r="B1716" s="13" t="s">
        <v>672</v>
      </c>
      <c r="C1716" s="13" t="s">
        <v>627</v>
      </c>
      <c r="D1716" s="13" t="s">
        <v>611</v>
      </c>
      <c r="E1716" s="13" t="s">
        <v>528</v>
      </c>
      <c r="F1716" s="13" t="s">
        <v>608</v>
      </c>
      <c r="G1716" s="23">
        <v>13</v>
      </c>
    </row>
    <row r="1717" spans="1:7" ht="30" customHeight="1">
      <c r="A1717" s="14" t="s">
        <v>496</v>
      </c>
      <c r="B1717" s="13" t="s">
        <v>672</v>
      </c>
      <c r="C1717" s="13" t="s">
        <v>627</v>
      </c>
      <c r="D1717" s="13" t="s">
        <v>611</v>
      </c>
      <c r="E1717" s="13" t="s">
        <v>497</v>
      </c>
      <c r="F1717" s="6" t="s">
        <v>597</v>
      </c>
      <c r="G1717" s="23">
        <f t="shared" ref="G1717:G1719" si="788">G1718</f>
        <v>400</v>
      </c>
    </row>
    <row r="1718" spans="1:7" ht="15" customHeight="1">
      <c r="A1718" s="14" t="s">
        <v>498</v>
      </c>
      <c r="B1718" s="13" t="s">
        <v>672</v>
      </c>
      <c r="C1718" s="13" t="s">
        <v>627</v>
      </c>
      <c r="D1718" s="13" t="s">
        <v>611</v>
      </c>
      <c r="E1718" s="13" t="s">
        <v>499</v>
      </c>
      <c r="F1718" s="6" t="s">
        <v>597</v>
      </c>
      <c r="G1718" s="23">
        <f t="shared" si="788"/>
        <v>400</v>
      </c>
    </row>
    <row r="1719" spans="1:7" ht="30" customHeight="1">
      <c r="A1719" s="14" t="s">
        <v>63</v>
      </c>
      <c r="B1719" s="13" t="s">
        <v>672</v>
      </c>
      <c r="C1719" s="13" t="s">
        <v>627</v>
      </c>
      <c r="D1719" s="13" t="s">
        <v>611</v>
      </c>
      <c r="E1719" s="13" t="s">
        <v>499</v>
      </c>
      <c r="F1719" s="13" t="s">
        <v>618</v>
      </c>
      <c r="G1719" s="23">
        <f t="shared" si="788"/>
        <v>400</v>
      </c>
    </row>
    <row r="1720" spans="1:7" ht="15" customHeight="1">
      <c r="A1720" s="14" t="s">
        <v>64</v>
      </c>
      <c r="B1720" s="13" t="s">
        <v>672</v>
      </c>
      <c r="C1720" s="13" t="s">
        <v>627</v>
      </c>
      <c r="D1720" s="13" t="s">
        <v>611</v>
      </c>
      <c r="E1720" s="13" t="s">
        <v>499</v>
      </c>
      <c r="F1720" s="13" t="s">
        <v>619</v>
      </c>
      <c r="G1720" s="23">
        <v>400</v>
      </c>
    </row>
    <row r="1721" spans="1:7" ht="15" customHeight="1">
      <c r="A1721" s="14" t="s">
        <v>737</v>
      </c>
      <c r="B1721" s="13" t="s">
        <v>672</v>
      </c>
      <c r="C1721" s="13" t="s">
        <v>627</v>
      </c>
      <c r="D1721" s="13" t="s">
        <v>611</v>
      </c>
      <c r="E1721" s="13" t="s">
        <v>89</v>
      </c>
      <c r="F1721" s="6" t="s">
        <v>597</v>
      </c>
      <c r="G1721" s="23">
        <f t="shared" ref="G1721:G1723" si="789">G1722</f>
        <v>3045</v>
      </c>
    </row>
    <row r="1722" spans="1:7" ht="42.75" customHeight="1">
      <c r="A1722" s="14" t="s">
        <v>1003</v>
      </c>
      <c r="B1722" s="13" t="s">
        <v>672</v>
      </c>
      <c r="C1722" s="13" t="s">
        <v>627</v>
      </c>
      <c r="D1722" s="13" t="s">
        <v>611</v>
      </c>
      <c r="E1722" s="13" t="s">
        <v>536</v>
      </c>
      <c r="F1722" s="6" t="s">
        <v>597</v>
      </c>
      <c r="G1722" s="23">
        <f t="shared" si="789"/>
        <v>3045</v>
      </c>
    </row>
    <row r="1723" spans="1:7" ht="30" customHeight="1">
      <c r="A1723" s="14" t="s">
        <v>63</v>
      </c>
      <c r="B1723" s="13" t="s">
        <v>672</v>
      </c>
      <c r="C1723" s="13" t="s">
        <v>627</v>
      </c>
      <c r="D1723" s="13" t="s">
        <v>611</v>
      </c>
      <c r="E1723" s="13" t="s">
        <v>536</v>
      </c>
      <c r="F1723" s="13" t="s">
        <v>618</v>
      </c>
      <c r="G1723" s="23">
        <f t="shared" si="789"/>
        <v>3045</v>
      </c>
    </row>
    <row r="1724" spans="1:7" ht="15" customHeight="1">
      <c r="A1724" s="14" t="s">
        <v>64</v>
      </c>
      <c r="B1724" s="13" t="s">
        <v>672</v>
      </c>
      <c r="C1724" s="13" t="s">
        <v>627</v>
      </c>
      <c r="D1724" s="13" t="s">
        <v>611</v>
      </c>
      <c r="E1724" s="13" t="s">
        <v>536</v>
      </c>
      <c r="F1724" s="13" t="s">
        <v>619</v>
      </c>
      <c r="G1724" s="23">
        <v>3045</v>
      </c>
    </row>
    <row r="1725" spans="1:7" ht="22.5" customHeight="1">
      <c r="A1725" s="4" t="s">
        <v>673</v>
      </c>
      <c r="B1725" s="3" t="s">
        <v>674</v>
      </c>
      <c r="C1725" s="4" t="s">
        <v>597</v>
      </c>
      <c r="D1725" s="4" t="s">
        <v>597</v>
      </c>
      <c r="E1725" s="4" t="s">
        <v>597</v>
      </c>
      <c r="F1725" s="4" t="s">
        <v>597</v>
      </c>
      <c r="G1725" s="22">
        <f>G1726+G1738+G1744+G1841+G1915+G1947+G1971+G1980+G2027+G2049</f>
        <v>6401379</v>
      </c>
    </row>
    <row r="1726" spans="1:7" ht="15" customHeight="1">
      <c r="A1726" s="7" t="s">
        <v>5</v>
      </c>
      <c r="B1726" s="5" t="s">
        <v>674</v>
      </c>
      <c r="C1726" s="5" t="s">
        <v>596</v>
      </c>
      <c r="D1726" s="7" t="s">
        <v>597</v>
      </c>
      <c r="E1726" s="7" t="s">
        <v>597</v>
      </c>
      <c r="F1726" s="7" t="s">
        <v>597</v>
      </c>
      <c r="G1726" s="23">
        <f t="shared" ref="G1726" si="790">G1727+G1733</f>
        <v>3836.3</v>
      </c>
    </row>
    <row r="1727" spans="1:7" ht="42" customHeight="1">
      <c r="A1727" s="14" t="s">
        <v>20</v>
      </c>
      <c r="B1727" s="13" t="s">
        <v>674</v>
      </c>
      <c r="C1727" s="13" t="s">
        <v>596</v>
      </c>
      <c r="D1727" s="13" t="s">
        <v>606</v>
      </c>
      <c r="E1727" s="5" t="s">
        <v>597</v>
      </c>
      <c r="F1727" s="5" t="s">
        <v>597</v>
      </c>
      <c r="G1727" s="23">
        <f t="shared" ref="G1727:G1731" si="791">G1728</f>
        <v>902.2</v>
      </c>
    </row>
    <row r="1728" spans="1:7" ht="15" customHeight="1">
      <c r="A1728" s="14" t="s">
        <v>23</v>
      </c>
      <c r="B1728" s="13" t="s">
        <v>674</v>
      </c>
      <c r="C1728" s="13" t="s">
        <v>596</v>
      </c>
      <c r="D1728" s="13" t="s">
        <v>606</v>
      </c>
      <c r="E1728" s="13" t="s">
        <v>24</v>
      </c>
      <c r="F1728" s="6" t="s">
        <v>597</v>
      </c>
      <c r="G1728" s="23">
        <f t="shared" si="791"/>
        <v>902.2</v>
      </c>
    </row>
    <row r="1729" spans="1:7" ht="81.75" customHeight="1">
      <c r="A1729" s="14" t="s">
        <v>25</v>
      </c>
      <c r="B1729" s="13" t="s">
        <v>674</v>
      </c>
      <c r="C1729" s="13" t="s">
        <v>596</v>
      </c>
      <c r="D1729" s="13" t="s">
        <v>606</v>
      </c>
      <c r="E1729" s="13" t="s">
        <v>26</v>
      </c>
      <c r="F1729" s="6" t="s">
        <v>597</v>
      </c>
      <c r="G1729" s="23">
        <f t="shared" si="791"/>
        <v>902.2</v>
      </c>
    </row>
    <row r="1730" spans="1:7" ht="54" customHeight="1">
      <c r="A1730" s="14" t="s">
        <v>717</v>
      </c>
      <c r="B1730" s="13" t="s">
        <v>674</v>
      </c>
      <c r="C1730" s="13" t="s">
        <v>596</v>
      </c>
      <c r="D1730" s="13" t="s">
        <v>606</v>
      </c>
      <c r="E1730" s="13" t="s">
        <v>31</v>
      </c>
      <c r="F1730" s="5" t="s">
        <v>597</v>
      </c>
      <c r="G1730" s="23">
        <f t="shared" si="791"/>
        <v>902.2</v>
      </c>
    </row>
    <row r="1731" spans="1:7" ht="15" customHeight="1">
      <c r="A1731" s="14" t="s">
        <v>23</v>
      </c>
      <c r="B1731" s="13" t="s">
        <v>674</v>
      </c>
      <c r="C1731" s="13" t="s">
        <v>596</v>
      </c>
      <c r="D1731" s="13" t="s">
        <v>606</v>
      </c>
      <c r="E1731" s="13" t="s">
        <v>31</v>
      </c>
      <c r="F1731" s="13" t="s">
        <v>607</v>
      </c>
      <c r="G1731" s="23">
        <f t="shared" si="791"/>
        <v>902.2</v>
      </c>
    </row>
    <row r="1732" spans="1:7" ht="15" customHeight="1">
      <c r="A1732" s="14" t="s">
        <v>29</v>
      </c>
      <c r="B1732" s="13" t="s">
        <v>674</v>
      </c>
      <c r="C1732" s="13" t="s">
        <v>596</v>
      </c>
      <c r="D1732" s="13" t="s">
        <v>606</v>
      </c>
      <c r="E1732" s="13" t="s">
        <v>31</v>
      </c>
      <c r="F1732" s="13" t="s">
        <v>608</v>
      </c>
      <c r="G1732" s="23">
        <v>902.2</v>
      </c>
    </row>
    <row r="1733" spans="1:7" ht="15" customHeight="1">
      <c r="A1733" s="14" t="s">
        <v>60</v>
      </c>
      <c r="B1733" s="13" t="s">
        <v>674</v>
      </c>
      <c r="C1733" s="13" t="s">
        <v>596</v>
      </c>
      <c r="D1733" s="13" t="s">
        <v>617</v>
      </c>
      <c r="E1733" s="5" t="s">
        <v>597</v>
      </c>
      <c r="F1733" s="5" t="s">
        <v>597</v>
      </c>
      <c r="G1733" s="23">
        <f>G1734</f>
        <v>2934.1</v>
      </c>
    </row>
    <row r="1734" spans="1:7" ht="30" customHeight="1">
      <c r="A1734" s="14" t="s">
        <v>74</v>
      </c>
      <c r="B1734" s="13" t="s">
        <v>674</v>
      </c>
      <c r="C1734" s="13" t="s">
        <v>596</v>
      </c>
      <c r="D1734" s="13" t="s">
        <v>617</v>
      </c>
      <c r="E1734" s="13" t="s">
        <v>75</v>
      </c>
      <c r="F1734" s="6" t="s">
        <v>597</v>
      </c>
      <c r="G1734" s="23">
        <f t="shared" ref="G1734:G1736" si="792">G1735</f>
        <v>2934.1</v>
      </c>
    </row>
    <row r="1735" spans="1:7" ht="15" customHeight="1">
      <c r="A1735" s="14" t="s">
        <v>76</v>
      </c>
      <c r="B1735" s="13" t="s">
        <v>674</v>
      </c>
      <c r="C1735" s="13" t="s">
        <v>596</v>
      </c>
      <c r="D1735" s="13" t="s">
        <v>617</v>
      </c>
      <c r="E1735" s="13" t="s">
        <v>77</v>
      </c>
      <c r="F1735" s="6" t="s">
        <v>597</v>
      </c>
      <c r="G1735" s="23">
        <f t="shared" si="792"/>
        <v>2934.1</v>
      </c>
    </row>
    <row r="1736" spans="1:7" ht="30" customHeight="1">
      <c r="A1736" s="14" t="s">
        <v>714</v>
      </c>
      <c r="B1736" s="13" t="s">
        <v>674</v>
      </c>
      <c r="C1736" s="13" t="s">
        <v>596</v>
      </c>
      <c r="D1736" s="13" t="s">
        <v>617</v>
      </c>
      <c r="E1736" s="13" t="s">
        <v>77</v>
      </c>
      <c r="F1736" s="13" t="s">
        <v>602</v>
      </c>
      <c r="G1736" s="23">
        <f t="shared" si="792"/>
        <v>2934.1</v>
      </c>
    </row>
    <row r="1737" spans="1:7" ht="30" customHeight="1">
      <c r="A1737" s="14" t="s">
        <v>715</v>
      </c>
      <c r="B1737" s="13" t="s">
        <v>674</v>
      </c>
      <c r="C1737" s="13" t="s">
        <v>596</v>
      </c>
      <c r="D1737" s="13" t="s">
        <v>617</v>
      </c>
      <c r="E1737" s="13" t="s">
        <v>77</v>
      </c>
      <c r="F1737" s="13" t="s">
        <v>603</v>
      </c>
      <c r="G1737" s="23">
        <v>2934.1</v>
      </c>
    </row>
    <row r="1738" spans="1:7" ht="15" customHeight="1">
      <c r="A1738" s="7" t="s">
        <v>96</v>
      </c>
      <c r="B1738" s="5" t="s">
        <v>674</v>
      </c>
      <c r="C1738" s="5" t="s">
        <v>601</v>
      </c>
      <c r="D1738" s="7" t="s">
        <v>597</v>
      </c>
      <c r="E1738" s="7" t="s">
        <v>597</v>
      </c>
      <c r="F1738" s="7" t="s">
        <v>597</v>
      </c>
      <c r="G1738" s="23">
        <f t="shared" ref="G1738:G1742" si="793">G1739</f>
        <v>2217.6999999999998</v>
      </c>
    </row>
    <row r="1739" spans="1:7" ht="30" customHeight="1">
      <c r="A1739" s="14" t="s">
        <v>111</v>
      </c>
      <c r="B1739" s="13" t="s">
        <v>674</v>
      </c>
      <c r="C1739" s="13" t="s">
        <v>601</v>
      </c>
      <c r="D1739" s="13" t="s">
        <v>628</v>
      </c>
      <c r="E1739" s="5" t="s">
        <v>597</v>
      </c>
      <c r="F1739" s="5" t="s">
        <v>597</v>
      </c>
      <c r="G1739" s="23">
        <f t="shared" si="793"/>
        <v>2217.6999999999998</v>
      </c>
    </row>
    <row r="1740" spans="1:7" ht="15" customHeight="1">
      <c r="A1740" s="14" t="s">
        <v>750</v>
      </c>
      <c r="B1740" s="13" t="s">
        <v>674</v>
      </c>
      <c r="C1740" s="13" t="s">
        <v>601</v>
      </c>
      <c r="D1740" s="13" t="s">
        <v>628</v>
      </c>
      <c r="E1740" s="13" t="s">
        <v>256</v>
      </c>
      <c r="F1740" s="6" t="s">
        <v>597</v>
      </c>
      <c r="G1740" s="23">
        <f t="shared" si="793"/>
        <v>2217.6999999999998</v>
      </c>
    </row>
    <row r="1741" spans="1:7" ht="15" customHeight="1">
      <c r="A1741" s="14" t="s">
        <v>257</v>
      </c>
      <c r="B1741" s="13" t="s">
        <v>674</v>
      </c>
      <c r="C1741" s="13" t="s">
        <v>601</v>
      </c>
      <c r="D1741" s="13" t="s">
        <v>628</v>
      </c>
      <c r="E1741" s="13" t="s">
        <v>258</v>
      </c>
      <c r="F1741" s="6" t="s">
        <v>597</v>
      </c>
      <c r="G1741" s="23">
        <f t="shared" si="793"/>
        <v>2217.6999999999998</v>
      </c>
    </row>
    <row r="1742" spans="1:7" ht="15" customHeight="1">
      <c r="A1742" s="14" t="s">
        <v>23</v>
      </c>
      <c r="B1742" s="13" t="s">
        <v>674</v>
      </c>
      <c r="C1742" s="13" t="s">
        <v>601</v>
      </c>
      <c r="D1742" s="13" t="s">
        <v>628</v>
      </c>
      <c r="E1742" s="13" t="s">
        <v>258</v>
      </c>
      <c r="F1742" s="13" t="s">
        <v>607</v>
      </c>
      <c r="G1742" s="23">
        <f t="shared" si="793"/>
        <v>2217.6999999999998</v>
      </c>
    </row>
    <row r="1743" spans="1:7" ht="15" customHeight="1">
      <c r="A1743" s="14" t="s">
        <v>90</v>
      </c>
      <c r="B1743" s="13" t="s">
        <v>674</v>
      </c>
      <c r="C1743" s="13" t="s">
        <v>601</v>
      </c>
      <c r="D1743" s="13" t="s">
        <v>628</v>
      </c>
      <c r="E1743" s="13" t="s">
        <v>258</v>
      </c>
      <c r="F1743" s="13" t="s">
        <v>624</v>
      </c>
      <c r="G1743" s="23">
        <v>2217.6999999999998</v>
      </c>
    </row>
    <row r="1744" spans="1:7" ht="15" customHeight="1">
      <c r="A1744" s="7" t="s">
        <v>112</v>
      </c>
      <c r="B1744" s="5" t="s">
        <v>674</v>
      </c>
      <c r="C1744" s="5" t="s">
        <v>606</v>
      </c>
      <c r="D1744" s="7" t="s">
        <v>597</v>
      </c>
      <c r="E1744" s="7" t="s">
        <v>597</v>
      </c>
      <c r="F1744" s="7" t="s">
        <v>597</v>
      </c>
      <c r="G1744" s="23">
        <f t="shared" ref="G1744" si="794">G1745+G1749+G1784+G1820</f>
        <v>3760484.6999999997</v>
      </c>
    </row>
    <row r="1745" spans="1:8" ht="15" customHeight="1">
      <c r="A1745" s="14" t="s">
        <v>194</v>
      </c>
      <c r="B1745" s="13" t="s">
        <v>674</v>
      </c>
      <c r="C1745" s="13" t="s">
        <v>606</v>
      </c>
      <c r="D1745" s="13" t="s">
        <v>611</v>
      </c>
      <c r="E1745" s="5" t="s">
        <v>597</v>
      </c>
      <c r="F1745" s="5" t="s">
        <v>597</v>
      </c>
      <c r="G1745" s="23">
        <f t="shared" ref="G1745:G1747" si="795">G1746</f>
        <v>37074.300000000003</v>
      </c>
    </row>
    <row r="1746" spans="1:8" ht="45" customHeight="1">
      <c r="A1746" s="14" t="s">
        <v>760</v>
      </c>
      <c r="B1746" s="13" t="s">
        <v>674</v>
      </c>
      <c r="C1746" s="13" t="s">
        <v>606</v>
      </c>
      <c r="D1746" s="13" t="s">
        <v>611</v>
      </c>
      <c r="E1746" s="13" t="s">
        <v>761</v>
      </c>
      <c r="F1746" s="5" t="s">
        <v>597</v>
      </c>
      <c r="G1746" s="23">
        <f t="shared" si="795"/>
        <v>37074.300000000003</v>
      </c>
      <c r="H1746" s="9"/>
    </row>
    <row r="1747" spans="1:8" ht="30" customHeight="1">
      <c r="A1747" s="14" t="s">
        <v>726</v>
      </c>
      <c r="B1747" s="13" t="s">
        <v>674</v>
      </c>
      <c r="C1747" s="13" t="s">
        <v>606</v>
      </c>
      <c r="D1747" s="13" t="s">
        <v>611</v>
      </c>
      <c r="E1747" s="13" t="s">
        <v>761</v>
      </c>
      <c r="F1747" s="13" t="s">
        <v>621</v>
      </c>
      <c r="G1747" s="23">
        <f t="shared" si="795"/>
        <v>37074.300000000003</v>
      </c>
    </row>
    <row r="1748" spans="1:8" ht="15" customHeight="1">
      <c r="A1748" s="14" t="s">
        <v>73</v>
      </c>
      <c r="B1748" s="13" t="s">
        <v>674</v>
      </c>
      <c r="C1748" s="13" t="s">
        <v>606</v>
      </c>
      <c r="D1748" s="13" t="s">
        <v>611</v>
      </c>
      <c r="E1748" s="13" t="s">
        <v>761</v>
      </c>
      <c r="F1748" s="13" t="s">
        <v>631</v>
      </c>
      <c r="G1748" s="23">
        <v>37074.300000000003</v>
      </c>
    </row>
    <row r="1749" spans="1:8" ht="15" customHeight="1">
      <c r="A1749" s="14" t="s">
        <v>208</v>
      </c>
      <c r="B1749" s="13" t="s">
        <v>674</v>
      </c>
      <c r="C1749" s="13" t="s">
        <v>606</v>
      </c>
      <c r="D1749" s="13" t="s">
        <v>632</v>
      </c>
      <c r="E1749" s="5" t="s">
        <v>597</v>
      </c>
      <c r="F1749" s="5" t="s">
        <v>597</v>
      </c>
      <c r="G1749" s="23">
        <f t="shared" ref="G1749" si="796">G1750+G1754+G1758+G1769+G1773+G1778</f>
        <v>361654.8</v>
      </c>
    </row>
    <row r="1750" spans="1:8" ht="15" customHeight="1">
      <c r="A1750" s="14" t="s">
        <v>209</v>
      </c>
      <c r="B1750" s="13" t="s">
        <v>674</v>
      </c>
      <c r="C1750" s="13" t="s">
        <v>606</v>
      </c>
      <c r="D1750" s="13" t="s">
        <v>632</v>
      </c>
      <c r="E1750" s="13" t="s">
        <v>210</v>
      </c>
      <c r="F1750" s="6" t="s">
        <v>597</v>
      </c>
      <c r="G1750" s="23">
        <f t="shared" ref="G1750:G1752" si="797">G1751</f>
        <v>24713.3</v>
      </c>
    </row>
    <row r="1751" spans="1:8" ht="15" customHeight="1">
      <c r="A1751" s="14" t="s">
        <v>211</v>
      </c>
      <c r="B1751" s="13" t="s">
        <v>674</v>
      </c>
      <c r="C1751" s="13" t="s">
        <v>606</v>
      </c>
      <c r="D1751" s="13" t="s">
        <v>632</v>
      </c>
      <c r="E1751" s="13" t="s">
        <v>212</v>
      </c>
      <c r="F1751" s="6" t="s">
        <v>597</v>
      </c>
      <c r="G1751" s="23">
        <f t="shared" si="797"/>
        <v>24713.3</v>
      </c>
    </row>
    <row r="1752" spans="1:8" ht="15" customHeight="1">
      <c r="A1752" s="14" t="s">
        <v>14</v>
      </c>
      <c r="B1752" s="13" t="s">
        <v>674</v>
      </c>
      <c r="C1752" s="13" t="s">
        <v>606</v>
      </c>
      <c r="D1752" s="13" t="s">
        <v>632</v>
      </c>
      <c r="E1752" s="13" t="s">
        <v>212</v>
      </c>
      <c r="F1752" s="13" t="s">
        <v>604</v>
      </c>
      <c r="G1752" s="23">
        <f t="shared" si="797"/>
        <v>24713.3</v>
      </c>
    </row>
    <row r="1753" spans="1:8" ht="45.95" customHeight="1">
      <c r="A1753" s="14" t="s">
        <v>738</v>
      </c>
      <c r="B1753" s="13" t="s">
        <v>674</v>
      </c>
      <c r="C1753" s="13" t="s">
        <v>606</v>
      </c>
      <c r="D1753" s="13" t="s">
        <v>632</v>
      </c>
      <c r="E1753" s="13" t="s">
        <v>212</v>
      </c>
      <c r="F1753" s="13" t="s">
        <v>630</v>
      </c>
      <c r="G1753" s="23">
        <v>24713.3</v>
      </c>
    </row>
    <row r="1754" spans="1:8" ht="15" customHeight="1">
      <c r="A1754" s="14" t="s">
        <v>213</v>
      </c>
      <c r="B1754" s="13" t="s">
        <v>674</v>
      </c>
      <c r="C1754" s="13" t="s">
        <v>606</v>
      </c>
      <c r="D1754" s="13" t="s">
        <v>632</v>
      </c>
      <c r="E1754" s="13" t="s">
        <v>214</v>
      </c>
      <c r="F1754" s="6" t="s">
        <v>597</v>
      </c>
      <c r="G1754" s="23">
        <f t="shared" ref="G1754:G1756" si="798">G1755</f>
        <v>1874</v>
      </c>
    </row>
    <row r="1755" spans="1:8" ht="30" customHeight="1">
      <c r="A1755" s="14" t="s">
        <v>215</v>
      </c>
      <c r="B1755" s="13" t="s">
        <v>674</v>
      </c>
      <c r="C1755" s="13" t="s">
        <v>606</v>
      </c>
      <c r="D1755" s="13" t="s">
        <v>632</v>
      </c>
      <c r="E1755" s="13" t="s">
        <v>216</v>
      </c>
      <c r="F1755" s="6" t="s">
        <v>597</v>
      </c>
      <c r="G1755" s="23">
        <f t="shared" si="798"/>
        <v>1874</v>
      </c>
    </row>
    <row r="1756" spans="1:8" ht="15" customHeight="1">
      <c r="A1756" s="14" t="s">
        <v>14</v>
      </c>
      <c r="B1756" s="13" t="s">
        <v>674</v>
      </c>
      <c r="C1756" s="13" t="s">
        <v>606</v>
      </c>
      <c r="D1756" s="13" t="s">
        <v>632</v>
      </c>
      <c r="E1756" s="13" t="s">
        <v>216</v>
      </c>
      <c r="F1756" s="13" t="s">
        <v>604</v>
      </c>
      <c r="G1756" s="23">
        <f t="shared" si="798"/>
        <v>1874</v>
      </c>
    </row>
    <row r="1757" spans="1:8" ht="45.95" customHeight="1">
      <c r="A1757" s="14" t="s">
        <v>738</v>
      </c>
      <c r="B1757" s="13" t="s">
        <v>674</v>
      </c>
      <c r="C1757" s="13" t="s">
        <v>606</v>
      </c>
      <c r="D1757" s="13" t="s">
        <v>632</v>
      </c>
      <c r="E1757" s="13" t="s">
        <v>216</v>
      </c>
      <c r="F1757" s="13" t="s">
        <v>630</v>
      </c>
      <c r="G1757" s="23">
        <v>1874</v>
      </c>
    </row>
    <row r="1758" spans="1:8" ht="15" customHeight="1">
      <c r="A1758" s="14" t="s">
        <v>217</v>
      </c>
      <c r="B1758" s="13" t="s">
        <v>674</v>
      </c>
      <c r="C1758" s="13" t="s">
        <v>606</v>
      </c>
      <c r="D1758" s="13" t="s">
        <v>632</v>
      </c>
      <c r="E1758" s="13" t="s">
        <v>218</v>
      </c>
      <c r="F1758" s="6" t="s">
        <v>597</v>
      </c>
      <c r="G1758" s="23">
        <f t="shared" ref="G1758" si="799">G1759</f>
        <v>104093</v>
      </c>
    </row>
    <row r="1759" spans="1:8" ht="30" customHeight="1">
      <c r="A1759" s="14" t="s">
        <v>219</v>
      </c>
      <c r="B1759" s="13" t="s">
        <v>674</v>
      </c>
      <c r="C1759" s="13" t="s">
        <v>606</v>
      </c>
      <c r="D1759" s="13" t="s">
        <v>632</v>
      </c>
      <c r="E1759" s="13" t="s">
        <v>220</v>
      </c>
      <c r="F1759" s="6" t="s">
        <v>597</v>
      </c>
      <c r="G1759" s="23">
        <f t="shared" ref="G1759" si="800">G1760+G1763+G1766</f>
        <v>104093</v>
      </c>
    </row>
    <row r="1760" spans="1:8" ht="54.75" customHeight="1">
      <c r="A1760" s="14" t="s">
        <v>221</v>
      </c>
      <c r="B1760" s="13" t="s">
        <v>674</v>
      </c>
      <c r="C1760" s="13" t="s">
        <v>606</v>
      </c>
      <c r="D1760" s="13" t="s">
        <v>632</v>
      </c>
      <c r="E1760" s="13" t="s">
        <v>222</v>
      </c>
      <c r="F1760" s="5" t="s">
        <v>597</v>
      </c>
      <c r="G1760" s="23">
        <f t="shared" ref="G1760:G1761" si="801">G1761</f>
        <v>97873.5</v>
      </c>
    </row>
    <row r="1761" spans="1:7" ht="15" customHeight="1">
      <c r="A1761" s="14" t="s">
        <v>14</v>
      </c>
      <c r="B1761" s="13" t="s">
        <v>674</v>
      </c>
      <c r="C1761" s="13" t="s">
        <v>606</v>
      </c>
      <c r="D1761" s="13" t="s">
        <v>632</v>
      </c>
      <c r="E1761" s="13" t="s">
        <v>222</v>
      </c>
      <c r="F1761" s="13" t="s">
        <v>604</v>
      </c>
      <c r="G1761" s="23">
        <f t="shared" si="801"/>
        <v>97873.5</v>
      </c>
    </row>
    <row r="1762" spans="1:7" ht="45.95" customHeight="1">
      <c r="A1762" s="14" t="s">
        <v>738</v>
      </c>
      <c r="B1762" s="13" t="s">
        <v>674</v>
      </c>
      <c r="C1762" s="13" t="s">
        <v>606</v>
      </c>
      <c r="D1762" s="13" t="s">
        <v>632</v>
      </c>
      <c r="E1762" s="13" t="s">
        <v>222</v>
      </c>
      <c r="F1762" s="13" t="s">
        <v>630</v>
      </c>
      <c r="G1762" s="23">
        <v>97873.5</v>
      </c>
    </row>
    <row r="1763" spans="1:7" ht="57.75" customHeight="1">
      <c r="A1763" s="14" t="s">
        <v>223</v>
      </c>
      <c r="B1763" s="13" t="s">
        <v>674</v>
      </c>
      <c r="C1763" s="13" t="s">
        <v>606</v>
      </c>
      <c r="D1763" s="13" t="s">
        <v>632</v>
      </c>
      <c r="E1763" s="13" t="s">
        <v>224</v>
      </c>
      <c r="F1763" s="5" t="s">
        <v>597</v>
      </c>
      <c r="G1763" s="23">
        <f t="shared" ref="G1763:G1764" si="802">G1764</f>
        <v>4483.6000000000004</v>
      </c>
    </row>
    <row r="1764" spans="1:7" ht="15" customHeight="1">
      <c r="A1764" s="14" t="s">
        <v>14</v>
      </c>
      <c r="B1764" s="13" t="s">
        <v>674</v>
      </c>
      <c r="C1764" s="13" t="s">
        <v>606</v>
      </c>
      <c r="D1764" s="13" t="s">
        <v>632</v>
      </c>
      <c r="E1764" s="13" t="s">
        <v>224</v>
      </c>
      <c r="F1764" s="13" t="s">
        <v>604</v>
      </c>
      <c r="G1764" s="23">
        <f t="shared" si="802"/>
        <v>4483.6000000000004</v>
      </c>
    </row>
    <row r="1765" spans="1:7" ht="45.95" customHeight="1">
      <c r="A1765" s="14" t="s">
        <v>738</v>
      </c>
      <c r="B1765" s="13" t="s">
        <v>674</v>
      </c>
      <c r="C1765" s="13" t="s">
        <v>606</v>
      </c>
      <c r="D1765" s="13" t="s">
        <v>632</v>
      </c>
      <c r="E1765" s="13" t="s">
        <v>224</v>
      </c>
      <c r="F1765" s="13" t="s">
        <v>630</v>
      </c>
      <c r="G1765" s="23">
        <v>4483.6000000000004</v>
      </c>
    </row>
    <row r="1766" spans="1:7" ht="52.5" customHeight="1">
      <c r="A1766" s="14" t="s">
        <v>802</v>
      </c>
      <c r="B1766" s="13" t="s">
        <v>674</v>
      </c>
      <c r="C1766" s="13" t="s">
        <v>606</v>
      </c>
      <c r="D1766" s="13" t="s">
        <v>632</v>
      </c>
      <c r="E1766" s="13" t="s">
        <v>225</v>
      </c>
      <c r="F1766" s="5" t="s">
        <v>597</v>
      </c>
      <c r="G1766" s="24">
        <f t="shared" ref="G1766" si="803">G1767</f>
        <v>1735.9</v>
      </c>
    </row>
    <row r="1767" spans="1:7" ht="15" customHeight="1">
      <c r="A1767" s="14" t="s">
        <v>14</v>
      </c>
      <c r="B1767" s="13" t="s">
        <v>674</v>
      </c>
      <c r="C1767" s="13" t="s">
        <v>606</v>
      </c>
      <c r="D1767" s="13" t="s">
        <v>632</v>
      </c>
      <c r="E1767" s="13" t="s">
        <v>225</v>
      </c>
      <c r="F1767" s="13" t="s">
        <v>604</v>
      </c>
      <c r="G1767" s="23">
        <f t="shared" ref="G1767" si="804">G1768</f>
        <v>1735.9</v>
      </c>
    </row>
    <row r="1768" spans="1:7" ht="51.75" customHeight="1">
      <c r="A1768" s="14" t="s">
        <v>738</v>
      </c>
      <c r="B1768" s="13" t="s">
        <v>674</v>
      </c>
      <c r="C1768" s="13" t="s">
        <v>606</v>
      </c>
      <c r="D1768" s="13" t="s">
        <v>632</v>
      </c>
      <c r="E1768" s="13" t="s">
        <v>225</v>
      </c>
      <c r="F1768" s="13" t="s">
        <v>630</v>
      </c>
      <c r="G1768" s="23">
        <v>1735.9</v>
      </c>
    </row>
    <row r="1769" spans="1:7" ht="15" customHeight="1">
      <c r="A1769" s="14" t="s">
        <v>226</v>
      </c>
      <c r="B1769" s="13" t="s">
        <v>674</v>
      </c>
      <c r="C1769" s="13" t="s">
        <v>606</v>
      </c>
      <c r="D1769" s="13" t="s">
        <v>632</v>
      </c>
      <c r="E1769" s="13" t="s">
        <v>227</v>
      </c>
      <c r="F1769" s="6" t="s">
        <v>597</v>
      </c>
      <c r="G1769" s="23">
        <f t="shared" ref="G1769:G1771" si="805">G1770</f>
        <v>1413</v>
      </c>
    </row>
    <row r="1770" spans="1:7" ht="36" customHeight="1">
      <c r="A1770" s="14" t="s">
        <v>228</v>
      </c>
      <c r="B1770" s="13" t="s">
        <v>674</v>
      </c>
      <c r="C1770" s="13" t="s">
        <v>606</v>
      </c>
      <c r="D1770" s="13" t="s">
        <v>632</v>
      </c>
      <c r="E1770" s="13" t="s">
        <v>229</v>
      </c>
      <c r="F1770" s="6" t="s">
        <v>597</v>
      </c>
      <c r="G1770" s="23">
        <f t="shared" si="805"/>
        <v>1413</v>
      </c>
    </row>
    <row r="1771" spans="1:7" ht="15" customHeight="1">
      <c r="A1771" s="14" t="s">
        <v>14</v>
      </c>
      <c r="B1771" s="13" t="s">
        <v>674</v>
      </c>
      <c r="C1771" s="13" t="s">
        <v>606</v>
      </c>
      <c r="D1771" s="13" t="s">
        <v>632</v>
      </c>
      <c r="E1771" s="13" t="s">
        <v>229</v>
      </c>
      <c r="F1771" s="13" t="s">
        <v>604</v>
      </c>
      <c r="G1771" s="23">
        <f t="shared" si="805"/>
        <v>1413</v>
      </c>
    </row>
    <row r="1772" spans="1:7" ht="54" customHeight="1">
      <c r="A1772" s="14" t="s">
        <v>738</v>
      </c>
      <c r="B1772" s="13" t="s">
        <v>674</v>
      </c>
      <c r="C1772" s="13" t="s">
        <v>606</v>
      </c>
      <c r="D1772" s="13" t="s">
        <v>632</v>
      </c>
      <c r="E1772" s="13" t="s">
        <v>229</v>
      </c>
      <c r="F1772" s="13" t="s">
        <v>630</v>
      </c>
      <c r="G1772" s="23">
        <v>1413</v>
      </c>
    </row>
    <row r="1773" spans="1:7" ht="15" customHeight="1">
      <c r="A1773" s="14" t="s">
        <v>230</v>
      </c>
      <c r="B1773" s="13" t="s">
        <v>674</v>
      </c>
      <c r="C1773" s="13" t="s">
        <v>606</v>
      </c>
      <c r="D1773" s="13" t="s">
        <v>632</v>
      </c>
      <c r="E1773" s="13" t="s">
        <v>231</v>
      </c>
      <c r="F1773" s="6" t="s">
        <v>597</v>
      </c>
      <c r="G1773" s="23">
        <f t="shared" ref="G1773:G1776" si="806">G1774</f>
        <v>74200</v>
      </c>
    </row>
    <row r="1774" spans="1:7" ht="60" customHeight="1">
      <c r="A1774" s="14" t="s">
        <v>232</v>
      </c>
      <c r="B1774" s="13" t="s">
        <v>674</v>
      </c>
      <c r="C1774" s="13" t="s">
        <v>606</v>
      </c>
      <c r="D1774" s="13" t="s">
        <v>632</v>
      </c>
      <c r="E1774" s="13" t="s">
        <v>233</v>
      </c>
      <c r="F1774" s="6" t="s">
        <v>597</v>
      </c>
      <c r="G1774" s="23">
        <f t="shared" si="806"/>
        <v>74200</v>
      </c>
    </row>
    <row r="1775" spans="1:7" ht="72" customHeight="1">
      <c r="A1775" s="14" t="s">
        <v>234</v>
      </c>
      <c r="B1775" s="13" t="s">
        <v>674</v>
      </c>
      <c r="C1775" s="13" t="s">
        <v>606</v>
      </c>
      <c r="D1775" s="13" t="s">
        <v>632</v>
      </c>
      <c r="E1775" s="13" t="s">
        <v>235</v>
      </c>
      <c r="F1775" s="5" t="s">
        <v>597</v>
      </c>
      <c r="G1775" s="23">
        <f t="shared" si="806"/>
        <v>74200</v>
      </c>
    </row>
    <row r="1776" spans="1:7" ht="15" customHeight="1">
      <c r="A1776" s="14" t="s">
        <v>23</v>
      </c>
      <c r="B1776" s="13" t="s">
        <v>674</v>
      </c>
      <c r="C1776" s="13" t="s">
        <v>606</v>
      </c>
      <c r="D1776" s="13" t="s">
        <v>632</v>
      </c>
      <c r="E1776" s="13" t="s">
        <v>235</v>
      </c>
      <c r="F1776" s="13" t="s">
        <v>607</v>
      </c>
      <c r="G1776" s="23">
        <f t="shared" si="806"/>
        <v>74200</v>
      </c>
    </row>
    <row r="1777" spans="1:7" ht="15" customHeight="1">
      <c r="A1777" s="14" t="s">
        <v>29</v>
      </c>
      <c r="B1777" s="13" t="s">
        <v>674</v>
      </c>
      <c r="C1777" s="13" t="s">
        <v>606</v>
      </c>
      <c r="D1777" s="13" t="s">
        <v>632</v>
      </c>
      <c r="E1777" s="13" t="s">
        <v>235</v>
      </c>
      <c r="F1777" s="13" t="s">
        <v>608</v>
      </c>
      <c r="G1777" s="23">
        <v>74200</v>
      </c>
    </row>
    <row r="1778" spans="1:7" ht="15" customHeight="1">
      <c r="A1778" s="14" t="s">
        <v>737</v>
      </c>
      <c r="B1778" s="13" t="s">
        <v>674</v>
      </c>
      <c r="C1778" s="13" t="s">
        <v>606</v>
      </c>
      <c r="D1778" s="13" t="s">
        <v>632</v>
      </c>
      <c r="E1778" s="13" t="s">
        <v>89</v>
      </c>
      <c r="F1778" s="6" t="s">
        <v>597</v>
      </c>
      <c r="G1778" s="23">
        <f t="shared" ref="G1778" si="807">G1779</f>
        <v>155361.5</v>
      </c>
    </row>
    <row r="1779" spans="1:7" ht="57" customHeight="1">
      <c r="A1779" s="14" t="s">
        <v>803</v>
      </c>
      <c r="B1779" s="13" t="s">
        <v>674</v>
      </c>
      <c r="C1779" s="13" t="s">
        <v>606</v>
      </c>
      <c r="D1779" s="13" t="s">
        <v>632</v>
      </c>
      <c r="E1779" s="13" t="s">
        <v>236</v>
      </c>
      <c r="F1779" s="6" t="s">
        <v>597</v>
      </c>
      <c r="G1779" s="23">
        <f t="shared" ref="G1779" si="808">G1780+G1782</f>
        <v>155361.5</v>
      </c>
    </row>
    <row r="1780" spans="1:7" ht="30" customHeight="1">
      <c r="A1780" s="14" t="s">
        <v>726</v>
      </c>
      <c r="B1780" s="13" t="s">
        <v>674</v>
      </c>
      <c r="C1780" s="13" t="s">
        <v>606</v>
      </c>
      <c r="D1780" s="13" t="s">
        <v>632</v>
      </c>
      <c r="E1780" s="13" t="s">
        <v>236</v>
      </c>
      <c r="F1780" s="13" t="s">
        <v>621</v>
      </c>
      <c r="G1780" s="23">
        <f t="shared" ref="G1780" si="809">G1781</f>
        <v>140000</v>
      </c>
    </row>
    <row r="1781" spans="1:7" ht="15" customHeight="1">
      <c r="A1781" s="14" t="s">
        <v>73</v>
      </c>
      <c r="B1781" s="13" t="s">
        <v>674</v>
      </c>
      <c r="C1781" s="13" t="s">
        <v>606</v>
      </c>
      <c r="D1781" s="13" t="s">
        <v>632</v>
      </c>
      <c r="E1781" s="13" t="s">
        <v>236</v>
      </c>
      <c r="F1781" s="13" t="s">
        <v>631</v>
      </c>
      <c r="G1781" s="23">
        <v>140000</v>
      </c>
    </row>
    <row r="1782" spans="1:7" ht="15" customHeight="1">
      <c r="A1782" s="14" t="s">
        <v>14</v>
      </c>
      <c r="B1782" s="13" t="s">
        <v>674</v>
      </c>
      <c r="C1782" s="13" t="s">
        <v>606</v>
      </c>
      <c r="D1782" s="13" t="s">
        <v>632</v>
      </c>
      <c r="E1782" s="13" t="s">
        <v>236</v>
      </c>
      <c r="F1782" s="13" t="s">
        <v>604</v>
      </c>
      <c r="G1782" s="23">
        <f t="shared" ref="G1782" si="810">G1783</f>
        <v>15361.5</v>
      </c>
    </row>
    <row r="1783" spans="1:7" ht="45.95" customHeight="1">
      <c r="A1783" s="14" t="s">
        <v>738</v>
      </c>
      <c r="B1783" s="13" t="s">
        <v>674</v>
      </c>
      <c r="C1783" s="13" t="s">
        <v>606</v>
      </c>
      <c r="D1783" s="13" t="s">
        <v>632</v>
      </c>
      <c r="E1783" s="13" t="s">
        <v>236</v>
      </c>
      <c r="F1783" s="13" t="s">
        <v>630</v>
      </c>
      <c r="G1783" s="23">
        <v>15361.5</v>
      </c>
    </row>
    <row r="1784" spans="1:7" ht="15" customHeight="1">
      <c r="A1784" s="14" t="s">
        <v>237</v>
      </c>
      <c r="B1784" s="13" t="s">
        <v>674</v>
      </c>
      <c r="C1784" s="13" t="s">
        <v>606</v>
      </c>
      <c r="D1784" s="13" t="s">
        <v>625</v>
      </c>
      <c r="E1784" s="5" t="s">
        <v>597</v>
      </c>
      <c r="F1784" s="5" t="s">
        <v>597</v>
      </c>
      <c r="G1784" s="23">
        <f t="shared" ref="G1784" si="811">G1785+G1790+G1816</f>
        <v>3239668.0999999996</v>
      </c>
    </row>
    <row r="1785" spans="1:7" ht="47.25" customHeight="1">
      <c r="A1785" s="14" t="s">
        <v>760</v>
      </c>
      <c r="B1785" s="13" t="s">
        <v>674</v>
      </c>
      <c r="C1785" s="13" t="s">
        <v>606</v>
      </c>
      <c r="D1785" s="13" t="s">
        <v>625</v>
      </c>
      <c r="E1785" s="13" t="s">
        <v>761</v>
      </c>
      <c r="F1785" s="5" t="s">
        <v>597</v>
      </c>
      <c r="G1785" s="23">
        <f t="shared" ref="G1785" si="812">G1786+G1788</f>
        <v>601214.5</v>
      </c>
    </row>
    <row r="1786" spans="1:7" ht="30" customHeight="1">
      <c r="A1786" s="14" t="s">
        <v>726</v>
      </c>
      <c r="B1786" s="13" t="s">
        <v>674</v>
      </c>
      <c r="C1786" s="13" t="s">
        <v>606</v>
      </c>
      <c r="D1786" s="13" t="s">
        <v>625</v>
      </c>
      <c r="E1786" s="13" t="s">
        <v>761</v>
      </c>
      <c r="F1786" s="13" t="s">
        <v>621</v>
      </c>
      <c r="G1786" s="23">
        <f t="shared" ref="G1786" si="813">G1787</f>
        <v>545376.1</v>
      </c>
    </row>
    <row r="1787" spans="1:7" ht="15" customHeight="1">
      <c r="A1787" s="14" t="s">
        <v>73</v>
      </c>
      <c r="B1787" s="13" t="s">
        <v>674</v>
      </c>
      <c r="C1787" s="13" t="s">
        <v>606</v>
      </c>
      <c r="D1787" s="13" t="s">
        <v>625</v>
      </c>
      <c r="E1787" s="13" t="s">
        <v>761</v>
      </c>
      <c r="F1787" s="13" t="s">
        <v>631</v>
      </c>
      <c r="G1787" s="23">
        <v>545376.1</v>
      </c>
    </row>
    <row r="1788" spans="1:7" ht="15" customHeight="1">
      <c r="A1788" s="14" t="s">
        <v>23</v>
      </c>
      <c r="B1788" s="13" t="s">
        <v>674</v>
      </c>
      <c r="C1788" s="13" t="s">
        <v>606</v>
      </c>
      <c r="D1788" s="13" t="s">
        <v>625</v>
      </c>
      <c r="E1788" s="13" t="s">
        <v>761</v>
      </c>
      <c r="F1788" s="13" t="s">
        <v>607</v>
      </c>
      <c r="G1788" s="23">
        <f t="shared" ref="G1788" si="814">G1789</f>
        <v>55838.400000000001</v>
      </c>
    </row>
    <row r="1789" spans="1:7" ht="15" customHeight="1">
      <c r="A1789" s="14" t="s">
        <v>90</v>
      </c>
      <c r="B1789" s="13" t="s">
        <v>674</v>
      </c>
      <c r="C1789" s="13" t="s">
        <v>606</v>
      </c>
      <c r="D1789" s="13" t="s">
        <v>625</v>
      </c>
      <c r="E1789" s="13" t="s">
        <v>761</v>
      </c>
      <c r="F1789" s="13" t="s">
        <v>624</v>
      </c>
      <c r="G1789" s="23">
        <v>55838.400000000001</v>
      </c>
    </row>
    <row r="1790" spans="1:7" ht="15" customHeight="1">
      <c r="A1790" s="14" t="s">
        <v>238</v>
      </c>
      <c r="B1790" s="13" t="s">
        <v>674</v>
      </c>
      <c r="C1790" s="13" t="s">
        <v>606</v>
      </c>
      <c r="D1790" s="13" t="s">
        <v>625</v>
      </c>
      <c r="E1790" s="13" t="s">
        <v>239</v>
      </c>
      <c r="F1790" s="6" t="s">
        <v>597</v>
      </c>
      <c r="G1790" s="23">
        <f t="shared" ref="G1790" si="815">G1791+G1809</f>
        <v>2637657.6999999997</v>
      </c>
    </row>
    <row r="1791" spans="1:7" ht="15" customHeight="1">
      <c r="A1791" s="14" t="s">
        <v>240</v>
      </c>
      <c r="B1791" s="13" t="s">
        <v>674</v>
      </c>
      <c r="C1791" s="13" t="s">
        <v>606</v>
      </c>
      <c r="D1791" s="13" t="s">
        <v>625</v>
      </c>
      <c r="E1791" s="13" t="s">
        <v>241</v>
      </c>
      <c r="F1791" s="6" t="s">
        <v>597</v>
      </c>
      <c r="G1791" s="23">
        <f t="shared" ref="G1791" si="816">G1792+G1797+G1800+G1803+G1806</f>
        <v>2459071.9</v>
      </c>
    </row>
    <row r="1792" spans="1:7" ht="54" customHeight="1">
      <c r="A1792" s="14" t="s">
        <v>242</v>
      </c>
      <c r="B1792" s="13" t="s">
        <v>674</v>
      </c>
      <c r="C1792" s="13" t="s">
        <v>606</v>
      </c>
      <c r="D1792" s="13" t="s">
        <v>625</v>
      </c>
      <c r="E1792" s="13" t="s">
        <v>243</v>
      </c>
      <c r="F1792" s="5" t="s">
        <v>597</v>
      </c>
      <c r="G1792" s="23">
        <f t="shared" ref="G1792" si="817">G1793+G1795</f>
        <v>2005661.4000000001</v>
      </c>
    </row>
    <row r="1793" spans="1:7" ht="30" customHeight="1">
      <c r="A1793" s="14" t="s">
        <v>714</v>
      </c>
      <c r="B1793" s="13" t="s">
        <v>674</v>
      </c>
      <c r="C1793" s="13" t="s">
        <v>606</v>
      </c>
      <c r="D1793" s="13" t="s">
        <v>625</v>
      </c>
      <c r="E1793" s="13" t="s">
        <v>243</v>
      </c>
      <c r="F1793" s="13" t="s">
        <v>602</v>
      </c>
      <c r="G1793" s="23">
        <f t="shared" ref="G1793" si="818">G1794</f>
        <v>1128354.1000000001</v>
      </c>
    </row>
    <row r="1794" spans="1:7" ht="30" customHeight="1">
      <c r="A1794" s="14" t="s">
        <v>715</v>
      </c>
      <c r="B1794" s="13" t="s">
        <v>674</v>
      </c>
      <c r="C1794" s="13" t="s">
        <v>606</v>
      </c>
      <c r="D1794" s="13" t="s">
        <v>625</v>
      </c>
      <c r="E1794" s="13" t="s">
        <v>243</v>
      </c>
      <c r="F1794" s="13" t="s">
        <v>603</v>
      </c>
      <c r="G1794" s="23">
        <v>1128354.1000000001</v>
      </c>
    </row>
    <row r="1795" spans="1:7" ht="30" customHeight="1">
      <c r="A1795" s="14" t="s">
        <v>726</v>
      </c>
      <c r="B1795" s="13" t="s">
        <v>674</v>
      </c>
      <c r="C1795" s="13" t="s">
        <v>606</v>
      </c>
      <c r="D1795" s="13" t="s">
        <v>625</v>
      </c>
      <c r="E1795" s="13" t="s">
        <v>243</v>
      </c>
      <c r="F1795" s="13" t="s">
        <v>621</v>
      </c>
      <c r="G1795" s="23">
        <f t="shared" ref="G1795" si="819">G1796</f>
        <v>877307.3</v>
      </c>
    </row>
    <row r="1796" spans="1:7" ht="15" customHeight="1">
      <c r="A1796" s="14" t="s">
        <v>73</v>
      </c>
      <c r="B1796" s="13" t="s">
        <v>674</v>
      </c>
      <c r="C1796" s="13" t="s">
        <v>606</v>
      </c>
      <c r="D1796" s="13" t="s">
        <v>625</v>
      </c>
      <c r="E1796" s="13" t="s">
        <v>243</v>
      </c>
      <c r="F1796" s="13" t="s">
        <v>631</v>
      </c>
      <c r="G1796" s="23">
        <v>877307.3</v>
      </c>
    </row>
    <row r="1797" spans="1:7" ht="30" customHeight="1">
      <c r="A1797" s="14" t="s">
        <v>244</v>
      </c>
      <c r="B1797" s="13" t="s">
        <v>674</v>
      </c>
      <c r="C1797" s="13" t="s">
        <v>606</v>
      </c>
      <c r="D1797" s="13" t="s">
        <v>625</v>
      </c>
      <c r="E1797" s="13" t="s">
        <v>245</v>
      </c>
      <c r="F1797" s="5" t="s">
        <v>597</v>
      </c>
      <c r="G1797" s="23">
        <f t="shared" ref="G1797:G1798" si="820">G1798</f>
        <v>15457.5</v>
      </c>
    </row>
    <row r="1798" spans="1:7" ht="15" customHeight="1">
      <c r="A1798" s="14" t="s">
        <v>23</v>
      </c>
      <c r="B1798" s="13" t="s">
        <v>674</v>
      </c>
      <c r="C1798" s="13" t="s">
        <v>606</v>
      </c>
      <c r="D1798" s="13" t="s">
        <v>625</v>
      </c>
      <c r="E1798" s="13" t="s">
        <v>245</v>
      </c>
      <c r="F1798" s="13" t="s">
        <v>607</v>
      </c>
      <c r="G1798" s="23">
        <f t="shared" si="820"/>
        <v>15457.5</v>
      </c>
    </row>
    <row r="1799" spans="1:7" ht="15" customHeight="1">
      <c r="A1799" s="14" t="s">
        <v>90</v>
      </c>
      <c r="B1799" s="13" t="s">
        <v>674</v>
      </c>
      <c r="C1799" s="13" t="s">
        <v>606</v>
      </c>
      <c r="D1799" s="13" t="s">
        <v>625</v>
      </c>
      <c r="E1799" s="13" t="s">
        <v>245</v>
      </c>
      <c r="F1799" s="13" t="s">
        <v>624</v>
      </c>
      <c r="G1799" s="23">
        <v>15457.5</v>
      </c>
    </row>
    <row r="1800" spans="1:7" ht="42.75" customHeight="1">
      <c r="A1800" s="14" t="s">
        <v>246</v>
      </c>
      <c r="B1800" s="13" t="s">
        <v>674</v>
      </c>
      <c r="C1800" s="13" t="s">
        <v>606</v>
      </c>
      <c r="D1800" s="13" t="s">
        <v>625</v>
      </c>
      <c r="E1800" s="13" t="s">
        <v>247</v>
      </c>
      <c r="F1800" s="5" t="s">
        <v>597</v>
      </c>
      <c r="G1800" s="23">
        <f t="shared" ref="G1800:G1801" si="821">G1801</f>
        <v>15215.9</v>
      </c>
    </row>
    <row r="1801" spans="1:7" ht="15" customHeight="1">
      <c r="A1801" s="14" t="s">
        <v>23</v>
      </c>
      <c r="B1801" s="13" t="s">
        <v>674</v>
      </c>
      <c r="C1801" s="13" t="s">
        <v>606</v>
      </c>
      <c r="D1801" s="13" t="s">
        <v>625</v>
      </c>
      <c r="E1801" s="13" t="s">
        <v>247</v>
      </c>
      <c r="F1801" s="13" t="s">
        <v>607</v>
      </c>
      <c r="G1801" s="23">
        <f t="shared" si="821"/>
        <v>15215.9</v>
      </c>
    </row>
    <row r="1802" spans="1:7" ht="15" customHeight="1">
      <c r="A1802" s="14" t="s">
        <v>90</v>
      </c>
      <c r="B1802" s="13" t="s">
        <v>674</v>
      </c>
      <c r="C1802" s="13" t="s">
        <v>606</v>
      </c>
      <c r="D1802" s="13" t="s">
        <v>625</v>
      </c>
      <c r="E1802" s="13" t="s">
        <v>247</v>
      </c>
      <c r="F1802" s="13" t="s">
        <v>624</v>
      </c>
      <c r="G1802" s="23">
        <v>15215.9</v>
      </c>
    </row>
    <row r="1803" spans="1:7" ht="66.75" customHeight="1">
      <c r="A1803" s="14" t="s">
        <v>248</v>
      </c>
      <c r="B1803" s="13" t="s">
        <v>674</v>
      </c>
      <c r="C1803" s="13" t="s">
        <v>606</v>
      </c>
      <c r="D1803" s="13" t="s">
        <v>625</v>
      </c>
      <c r="E1803" s="13" t="s">
        <v>249</v>
      </c>
      <c r="F1803" s="5" t="s">
        <v>597</v>
      </c>
      <c r="G1803" s="23">
        <f t="shared" ref="G1803:G1804" si="822">G1804</f>
        <v>80551.199999999997</v>
      </c>
    </row>
    <row r="1804" spans="1:7" ht="15" customHeight="1">
      <c r="A1804" s="14" t="s">
        <v>23</v>
      </c>
      <c r="B1804" s="13" t="s">
        <v>674</v>
      </c>
      <c r="C1804" s="13" t="s">
        <v>606</v>
      </c>
      <c r="D1804" s="13" t="s">
        <v>625</v>
      </c>
      <c r="E1804" s="13" t="s">
        <v>249</v>
      </c>
      <c r="F1804" s="13" t="s">
        <v>607</v>
      </c>
      <c r="G1804" s="23">
        <f t="shared" si="822"/>
        <v>80551.199999999997</v>
      </c>
    </row>
    <row r="1805" spans="1:7" ht="15" customHeight="1">
      <c r="A1805" s="14" t="s">
        <v>90</v>
      </c>
      <c r="B1805" s="13" t="s">
        <v>674</v>
      </c>
      <c r="C1805" s="13" t="s">
        <v>606</v>
      </c>
      <c r="D1805" s="13" t="s">
        <v>625</v>
      </c>
      <c r="E1805" s="13" t="s">
        <v>249</v>
      </c>
      <c r="F1805" s="13" t="s">
        <v>624</v>
      </c>
      <c r="G1805" s="23">
        <v>80551.199999999997</v>
      </c>
    </row>
    <row r="1806" spans="1:7" ht="61.5" customHeight="1">
      <c r="A1806" s="14" t="s">
        <v>250</v>
      </c>
      <c r="B1806" s="13" t="s">
        <v>674</v>
      </c>
      <c r="C1806" s="13" t="s">
        <v>606</v>
      </c>
      <c r="D1806" s="13" t="s">
        <v>625</v>
      </c>
      <c r="E1806" s="13" t="s">
        <v>251</v>
      </c>
      <c r="F1806" s="5" t="s">
        <v>597</v>
      </c>
      <c r="G1806" s="23">
        <f t="shared" ref="G1806:G1807" si="823">G1807</f>
        <v>342185.9</v>
      </c>
    </row>
    <row r="1807" spans="1:7" ht="15" customHeight="1">
      <c r="A1807" s="14" t="s">
        <v>23</v>
      </c>
      <c r="B1807" s="13" t="s">
        <v>674</v>
      </c>
      <c r="C1807" s="13" t="s">
        <v>606</v>
      </c>
      <c r="D1807" s="13" t="s">
        <v>625</v>
      </c>
      <c r="E1807" s="13" t="s">
        <v>251</v>
      </c>
      <c r="F1807" s="13" t="s">
        <v>607</v>
      </c>
      <c r="G1807" s="23">
        <f t="shared" si="823"/>
        <v>342185.9</v>
      </c>
    </row>
    <row r="1808" spans="1:7" ht="15" customHeight="1">
      <c r="A1808" s="14" t="s">
        <v>90</v>
      </c>
      <c r="B1808" s="13" t="s">
        <v>674</v>
      </c>
      <c r="C1808" s="13" t="s">
        <v>606</v>
      </c>
      <c r="D1808" s="13" t="s">
        <v>625</v>
      </c>
      <c r="E1808" s="13" t="s">
        <v>251</v>
      </c>
      <c r="F1808" s="13" t="s">
        <v>624</v>
      </c>
      <c r="G1808" s="23">
        <v>342185.9</v>
      </c>
    </row>
    <row r="1809" spans="1:7" ht="15" customHeight="1">
      <c r="A1809" s="14" t="s">
        <v>79</v>
      </c>
      <c r="B1809" s="13" t="s">
        <v>674</v>
      </c>
      <c r="C1809" s="13" t="s">
        <v>606</v>
      </c>
      <c r="D1809" s="13" t="s">
        <v>625</v>
      </c>
      <c r="E1809" s="13" t="s">
        <v>252</v>
      </c>
      <c r="F1809" s="6" t="s">
        <v>597</v>
      </c>
      <c r="G1809" s="23">
        <f t="shared" ref="G1809" si="824">G1810+G1812+G1814</f>
        <v>178585.8</v>
      </c>
    </row>
    <row r="1810" spans="1:7" ht="60" customHeight="1">
      <c r="A1810" s="14" t="s">
        <v>712</v>
      </c>
      <c r="B1810" s="13" t="s">
        <v>674</v>
      </c>
      <c r="C1810" s="13" t="s">
        <v>606</v>
      </c>
      <c r="D1810" s="13" t="s">
        <v>625</v>
      </c>
      <c r="E1810" s="13" t="s">
        <v>252</v>
      </c>
      <c r="F1810" s="13" t="s">
        <v>599</v>
      </c>
      <c r="G1810" s="23">
        <f t="shared" ref="G1810" si="825">G1811</f>
        <v>69215.3</v>
      </c>
    </row>
    <row r="1811" spans="1:7" ht="15" customHeight="1">
      <c r="A1811" s="14" t="s">
        <v>68</v>
      </c>
      <c r="B1811" s="13" t="s">
        <v>674</v>
      </c>
      <c r="C1811" s="13" t="s">
        <v>606</v>
      </c>
      <c r="D1811" s="13" t="s">
        <v>625</v>
      </c>
      <c r="E1811" s="13" t="s">
        <v>252</v>
      </c>
      <c r="F1811" s="13" t="s">
        <v>620</v>
      </c>
      <c r="G1811" s="23">
        <v>69215.3</v>
      </c>
    </row>
    <row r="1812" spans="1:7" ht="30" customHeight="1">
      <c r="A1812" s="14" t="s">
        <v>714</v>
      </c>
      <c r="B1812" s="13" t="s">
        <v>674</v>
      </c>
      <c r="C1812" s="13" t="s">
        <v>606</v>
      </c>
      <c r="D1812" s="13" t="s">
        <v>625</v>
      </c>
      <c r="E1812" s="13" t="s">
        <v>252</v>
      </c>
      <c r="F1812" s="13" t="s">
        <v>602</v>
      </c>
      <c r="G1812" s="23">
        <f t="shared" ref="G1812" si="826">G1813</f>
        <v>13405.5</v>
      </c>
    </row>
    <row r="1813" spans="1:7" ht="30" customHeight="1">
      <c r="A1813" s="14" t="s">
        <v>715</v>
      </c>
      <c r="B1813" s="13" t="s">
        <v>674</v>
      </c>
      <c r="C1813" s="13" t="s">
        <v>606</v>
      </c>
      <c r="D1813" s="13" t="s">
        <v>625</v>
      </c>
      <c r="E1813" s="13" t="s">
        <v>252</v>
      </c>
      <c r="F1813" s="13" t="s">
        <v>603</v>
      </c>
      <c r="G1813" s="23">
        <v>13405.5</v>
      </c>
    </row>
    <row r="1814" spans="1:7" ht="15" customHeight="1">
      <c r="A1814" s="14" t="s">
        <v>14</v>
      </c>
      <c r="B1814" s="13" t="s">
        <v>674</v>
      </c>
      <c r="C1814" s="13" t="s">
        <v>606</v>
      </c>
      <c r="D1814" s="13" t="s">
        <v>625</v>
      </c>
      <c r="E1814" s="13" t="s">
        <v>252</v>
      </c>
      <c r="F1814" s="13" t="s">
        <v>604</v>
      </c>
      <c r="G1814" s="23">
        <f t="shared" ref="G1814" si="827">G1815</f>
        <v>95965</v>
      </c>
    </row>
    <row r="1815" spans="1:7" ht="15" customHeight="1">
      <c r="A1815" s="14" t="s">
        <v>15</v>
      </c>
      <c r="B1815" s="13" t="s">
        <v>674</v>
      </c>
      <c r="C1815" s="13" t="s">
        <v>606</v>
      </c>
      <c r="D1815" s="13" t="s">
        <v>625</v>
      </c>
      <c r="E1815" s="13" t="s">
        <v>252</v>
      </c>
      <c r="F1815" s="13" t="s">
        <v>605</v>
      </c>
      <c r="G1815" s="23">
        <v>95965</v>
      </c>
    </row>
    <row r="1816" spans="1:7" ht="15" customHeight="1">
      <c r="A1816" s="14" t="s">
        <v>737</v>
      </c>
      <c r="B1816" s="13" t="s">
        <v>674</v>
      </c>
      <c r="C1816" s="13" t="s">
        <v>606</v>
      </c>
      <c r="D1816" s="13" t="s">
        <v>625</v>
      </c>
      <c r="E1816" s="13" t="s">
        <v>89</v>
      </c>
      <c r="F1816" s="6" t="s">
        <v>597</v>
      </c>
      <c r="G1816" s="23">
        <f t="shared" ref="G1816:G1818" si="828">G1817</f>
        <v>795.9</v>
      </c>
    </row>
    <row r="1817" spans="1:7" ht="57.75" customHeight="1">
      <c r="A1817" s="14" t="s">
        <v>803</v>
      </c>
      <c r="B1817" s="13" t="s">
        <v>674</v>
      </c>
      <c r="C1817" s="13" t="s">
        <v>606</v>
      </c>
      <c r="D1817" s="13" t="s">
        <v>625</v>
      </c>
      <c r="E1817" s="13" t="s">
        <v>236</v>
      </c>
      <c r="F1817" s="6" t="s">
        <v>597</v>
      </c>
      <c r="G1817" s="23">
        <f t="shared" si="828"/>
        <v>795.9</v>
      </c>
    </row>
    <row r="1818" spans="1:7" ht="15" customHeight="1">
      <c r="A1818" s="14" t="s">
        <v>23</v>
      </c>
      <c r="B1818" s="13" t="s">
        <v>674</v>
      </c>
      <c r="C1818" s="13" t="s">
        <v>606</v>
      </c>
      <c r="D1818" s="13" t="s">
        <v>625</v>
      </c>
      <c r="E1818" s="13" t="s">
        <v>236</v>
      </c>
      <c r="F1818" s="13" t="s">
        <v>607</v>
      </c>
      <c r="G1818" s="23">
        <f t="shared" si="828"/>
        <v>795.9</v>
      </c>
    </row>
    <row r="1819" spans="1:7" ht="15" customHeight="1">
      <c r="A1819" s="14" t="s">
        <v>90</v>
      </c>
      <c r="B1819" s="13" t="s">
        <v>674</v>
      </c>
      <c r="C1819" s="13" t="s">
        <v>606</v>
      </c>
      <c r="D1819" s="13" t="s">
        <v>625</v>
      </c>
      <c r="E1819" s="13" t="s">
        <v>236</v>
      </c>
      <c r="F1819" s="13" t="s">
        <v>624</v>
      </c>
      <c r="G1819" s="23">
        <v>795.9</v>
      </c>
    </row>
    <row r="1820" spans="1:7" ht="15" customHeight="1">
      <c r="A1820" s="14" t="s">
        <v>255</v>
      </c>
      <c r="B1820" s="13" t="s">
        <v>674</v>
      </c>
      <c r="C1820" s="13" t="s">
        <v>606</v>
      </c>
      <c r="D1820" s="13" t="s">
        <v>633</v>
      </c>
      <c r="E1820" s="5" t="s">
        <v>597</v>
      </c>
      <c r="F1820" s="5" t="s">
        <v>597</v>
      </c>
      <c r="G1820" s="23">
        <f>G1821+G1829+G1837</f>
        <v>122087.5</v>
      </c>
    </row>
    <row r="1821" spans="1:7" ht="45" customHeight="1">
      <c r="A1821" s="14" t="s">
        <v>7</v>
      </c>
      <c r="B1821" s="13" t="s">
        <v>674</v>
      </c>
      <c r="C1821" s="13" t="s">
        <v>606</v>
      </c>
      <c r="D1821" s="13" t="s">
        <v>633</v>
      </c>
      <c r="E1821" s="13" t="s">
        <v>8</v>
      </c>
      <c r="F1821" s="6" t="s">
        <v>597</v>
      </c>
      <c r="G1821" s="23">
        <f t="shared" ref="G1821" si="829">G1822</f>
        <v>70503</v>
      </c>
    </row>
    <row r="1822" spans="1:7" ht="15" customHeight="1">
      <c r="A1822" s="14" t="s">
        <v>12</v>
      </c>
      <c r="B1822" s="13" t="s">
        <v>674</v>
      </c>
      <c r="C1822" s="13" t="s">
        <v>606</v>
      </c>
      <c r="D1822" s="13" t="s">
        <v>633</v>
      </c>
      <c r="E1822" s="13" t="s">
        <v>13</v>
      </c>
      <c r="F1822" s="6" t="s">
        <v>597</v>
      </c>
      <c r="G1822" s="23">
        <f t="shared" ref="G1822" si="830">G1823+G1825+G1827</f>
        <v>70503</v>
      </c>
    </row>
    <row r="1823" spans="1:7" ht="66.75" customHeight="1">
      <c r="A1823" s="14" t="s">
        <v>712</v>
      </c>
      <c r="B1823" s="13" t="s">
        <v>674</v>
      </c>
      <c r="C1823" s="13" t="s">
        <v>606</v>
      </c>
      <c r="D1823" s="13" t="s">
        <v>633</v>
      </c>
      <c r="E1823" s="13" t="s">
        <v>13</v>
      </c>
      <c r="F1823" s="13" t="s">
        <v>599</v>
      </c>
      <c r="G1823" s="23">
        <f t="shared" ref="G1823" si="831">G1824</f>
        <v>68173.7</v>
      </c>
    </row>
    <row r="1824" spans="1:7" ht="30" customHeight="1">
      <c r="A1824" s="14" t="s">
        <v>713</v>
      </c>
      <c r="B1824" s="13" t="s">
        <v>674</v>
      </c>
      <c r="C1824" s="13" t="s">
        <v>606</v>
      </c>
      <c r="D1824" s="13" t="s">
        <v>633</v>
      </c>
      <c r="E1824" s="13" t="s">
        <v>13</v>
      </c>
      <c r="F1824" s="13" t="s">
        <v>600</v>
      </c>
      <c r="G1824" s="23">
        <v>68173.7</v>
      </c>
    </row>
    <row r="1825" spans="1:7" ht="30" customHeight="1">
      <c r="A1825" s="14" t="s">
        <v>714</v>
      </c>
      <c r="B1825" s="13" t="s">
        <v>674</v>
      </c>
      <c r="C1825" s="13" t="s">
        <v>606</v>
      </c>
      <c r="D1825" s="13" t="s">
        <v>633</v>
      </c>
      <c r="E1825" s="13" t="s">
        <v>13</v>
      </c>
      <c r="F1825" s="13" t="s">
        <v>602</v>
      </c>
      <c r="G1825" s="23">
        <f t="shared" ref="G1825" si="832">G1826</f>
        <v>1405.1</v>
      </c>
    </row>
    <row r="1826" spans="1:7" ht="30" customHeight="1">
      <c r="A1826" s="14" t="s">
        <v>715</v>
      </c>
      <c r="B1826" s="13" t="s">
        <v>674</v>
      </c>
      <c r="C1826" s="13" t="s">
        <v>606</v>
      </c>
      <c r="D1826" s="13" t="s">
        <v>633</v>
      </c>
      <c r="E1826" s="13" t="s">
        <v>13</v>
      </c>
      <c r="F1826" s="13" t="s">
        <v>603</v>
      </c>
      <c r="G1826" s="23">
        <v>1405.1</v>
      </c>
    </row>
    <row r="1827" spans="1:7" ht="15" customHeight="1">
      <c r="A1827" s="14" t="s">
        <v>14</v>
      </c>
      <c r="B1827" s="13" t="s">
        <v>674</v>
      </c>
      <c r="C1827" s="13" t="s">
        <v>606</v>
      </c>
      <c r="D1827" s="13" t="s">
        <v>633</v>
      </c>
      <c r="E1827" s="13" t="s">
        <v>13</v>
      </c>
      <c r="F1827" s="13" t="s">
        <v>604</v>
      </c>
      <c r="G1827" s="23">
        <f t="shared" ref="G1827" si="833">G1828</f>
        <v>924.2</v>
      </c>
    </row>
    <row r="1828" spans="1:7" ht="15" customHeight="1">
      <c r="A1828" s="14" t="s">
        <v>15</v>
      </c>
      <c r="B1828" s="13" t="s">
        <v>674</v>
      </c>
      <c r="C1828" s="13" t="s">
        <v>606</v>
      </c>
      <c r="D1828" s="13" t="s">
        <v>633</v>
      </c>
      <c r="E1828" s="13" t="s">
        <v>13</v>
      </c>
      <c r="F1828" s="13" t="s">
        <v>605</v>
      </c>
      <c r="G1828" s="23">
        <v>924.2</v>
      </c>
    </row>
    <row r="1829" spans="1:7" ht="30" customHeight="1">
      <c r="A1829" s="14" t="s">
        <v>74</v>
      </c>
      <c r="B1829" s="13" t="s">
        <v>674</v>
      </c>
      <c r="C1829" s="13" t="s">
        <v>606</v>
      </c>
      <c r="D1829" s="13" t="s">
        <v>633</v>
      </c>
      <c r="E1829" s="13" t="s">
        <v>75</v>
      </c>
      <c r="F1829" s="6" t="s">
        <v>597</v>
      </c>
      <c r="G1829" s="23">
        <f t="shared" ref="G1829" si="834">G1830</f>
        <v>13547.4</v>
      </c>
    </row>
    <row r="1830" spans="1:7" ht="15" customHeight="1">
      <c r="A1830" s="14" t="s">
        <v>79</v>
      </c>
      <c r="B1830" s="13" t="s">
        <v>674</v>
      </c>
      <c r="C1830" s="13" t="s">
        <v>606</v>
      </c>
      <c r="D1830" s="13" t="s">
        <v>633</v>
      </c>
      <c r="E1830" s="13" t="s">
        <v>80</v>
      </c>
      <c r="F1830" s="6" t="s">
        <v>597</v>
      </c>
      <c r="G1830" s="23">
        <f t="shared" ref="G1830" si="835">G1831+G1833+G1835</f>
        <v>13547.4</v>
      </c>
    </row>
    <row r="1831" spans="1:7" ht="60" customHeight="1">
      <c r="A1831" s="14" t="s">
        <v>712</v>
      </c>
      <c r="B1831" s="13" t="s">
        <v>674</v>
      </c>
      <c r="C1831" s="13" t="s">
        <v>606</v>
      </c>
      <c r="D1831" s="13" t="s">
        <v>633</v>
      </c>
      <c r="E1831" s="13" t="s">
        <v>80</v>
      </c>
      <c r="F1831" s="13" t="s">
        <v>599</v>
      </c>
      <c r="G1831" s="23">
        <f t="shared" ref="G1831" si="836">G1832</f>
        <v>10841.4</v>
      </c>
    </row>
    <row r="1832" spans="1:7" ht="15" customHeight="1">
      <c r="A1832" s="14" t="s">
        <v>68</v>
      </c>
      <c r="B1832" s="13" t="s">
        <v>674</v>
      </c>
      <c r="C1832" s="13" t="s">
        <v>606</v>
      </c>
      <c r="D1832" s="13" t="s">
        <v>633</v>
      </c>
      <c r="E1832" s="13" t="s">
        <v>80</v>
      </c>
      <c r="F1832" s="13" t="s">
        <v>620</v>
      </c>
      <c r="G1832" s="23">
        <v>10841.4</v>
      </c>
    </row>
    <row r="1833" spans="1:7" ht="30" customHeight="1">
      <c r="A1833" s="14" t="s">
        <v>714</v>
      </c>
      <c r="B1833" s="13" t="s">
        <v>674</v>
      </c>
      <c r="C1833" s="13" t="s">
        <v>606</v>
      </c>
      <c r="D1833" s="13" t="s">
        <v>633</v>
      </c>
      <c r="E1833" s="13" t="s">
        <v>80</v>
      </c>
      <c r="F1833" s="13" t="s">
        <v>602</v>
      </c>
      <c r="G1833" s="23">
        <f t="shared" ref="G1833" si="837">G1834</f>
        <v>2186.1</v>
      </c>
    </row>
    <row r="1834" spans="1:7" ht="30" customHeight="1">
      <c r="A1834" s="14" t="s">
        <v>715</v>
      </c>
      <c r="B1834" s="13" t="s">
        <v>674</v>
      </c>
      <c r="C1834" s="13" t="s">
        <v>606</v>
      </c>
      <c r="D1834" s="13" t="s">
        <v>633</v>
      </c>
      <c r="E1834" s="13" t="s">
        <v>80</v>
      </c>
      <c r="F1834" s="13" t="s">
        <v>603</v>
      </c>
      <c r="G1834" s="23">
        <v>2186.1</v>
      </c>
    </row>
    <row r="1835" spans="1:7" ht="15" customHeight="1">
      <c r="A1835" s="14" t="s">
        <v>14</v>
      </c>
      <c r="B1835" s="13" t="s">
        <v>674</v>
      </c>
      <c r="C1835" s="13" t="s">
        <v>606</v>
      </c>
      <c r="D1835" s="13" t="s">
        <v>633</v>
      </c>
      <c r="E1835" s="13" t="s">
        <v>80</v>
      </c>
      <c r="F1835" s="13" t="s">
        <v>604</v>
      </c>
      <c r="G1835" s="23">
        <f t="shared" ref="G1835" si="838">G1836</f>
        <v>519.9</v>
      </c>
    </row>
    <row r="1836" spans="1:7" ht="15" customHeight="1">
      <c r="A1836" s="14" t="s">
        <v>15</v>
      </c>
      <c r="B1836" s="13" t="s">
        <v>674</v>
      </c>
      <c r="C1836" s="13" t="s">
        <v>606</v>
      </c>
      <c r="D1836" s="13" t="s">
        <v>633</v>
      </c>
      <c r="E1836" s="13" t="s">
        <v>80</v>
      </c>
      <c r="F1836" s="13" t="s">
        <v>605</v>
      </c>
      <c r="G1836" s="23">
        <v>519.9</v>
      </c>
    </row>
    <row r="1837" spans="1:7" ht="15" customHeight="1">
      <c r="A1837" s="14" t="s">
        <v>750</v>
      </c>
      <c r="B1837" s="13" t="s">
        <v>674</v>
      </c>
      <c r="C1837" s="13" t="s">
        <v>606</v>
      </c>
      <c r="D1837" s="13" t="s">
        <v>633</v>
      </c>
      <c r="E1837" s="13" t="s">
        <v>256</v>
      </c>
      <c r="F1837" s="6" t="s">
        <v>597</v>
      </c>
      <c r="G1837" s="23">
        <f t="shared" ref="G1837:G1839" si="839">G1838</f>
        <v>38037.1</v>
      </c>
    </row>
    <row r="1838" spans="1:7" ht="15" customHeight="1">
      <c r="A1838" s="14" t="s">
        <v>257</v>
      </c>
      <c r="B1838" s="13" t="s">
        <v>674</v>
      </c>
      <c r="C1838" s="13" t="s">
        <v>606</v>
      </c>
      <c r="D1838" s="13" t="s">
        <v>633</v>
      </c>
      <c r="E1838" s="13" t="s">
        <v>258</v>
      </c>
      <c r="F1838" s="6" t="s">
        <v>597</v>
      </c>
      <c r="G1838" s="23">
        <f t="shared" si="839"/>
        <v>38037.1</v>
      </c>
    </row>
    <row r="1839" spans="1:7" ht="30" customHeight="1">
      <c r="A1839" s="14" t="s">
        <v>726</v>
      </c>
      <c r="B1839" s="13" t="s">
        <v>674</v>
      </c>
      <c r="C1839" s="13" t="s">
        <v>606</v>
      </c>
      <c r="D1839" s="13" t="s">
        <v>633</v>
      </c>
      <c r="E1839" s="13" t="s">
        <v>258</v>
      </c>
      <c r="F1839" s="13" t="s">
        <v>621</v>
      </c>
      <c r="G1839" s="23">
        <f t="shared" si="839"/>
        <v>38037.1</v>
      </c>
    </row>
    <row r="1840" spans="1:7" ht="15" customHeight="1">
      <c r="A1840" s="14" t="s">
        <v>73</v>
      </c>
      <c r="B1840" s="13" t="s">
        <v>674</v>
      </c>
      <c r="C1840" s="13" t="s">
        <v>606</v>
      </c>
      <c r="D1840" s="13" t="s">
        <v>633</v>
      </c>
      <c r="E1840" s="13" t="s">
        <v>258</v>
      </c>
      <c r="F1840" s="13" t="s">
        <v>631</v>
      </c>
      <c r="G1840" s="23">
        <v>38037.1</v>
      </c>
    </row>
    <row r="1841" spans="1:7" ht="15" customHeight="1">
      <c r="A1841" s="7" t="s">
        <v>267</v>
      </c>
      <c r="B1841" s="5" t="s">
        <v>674</v>
      </c>
      <c r="C1841" s="5" t="s">
        <v>609</v>
      </c>
      <c r="D1841" s="7" t="s">
        <v>597</v>
      </c>
      <c r="E1841" s="7" t="s">
        <v>597</v>
      </c>
      <c r="F1841" s="7" t="s">
        <v>597</v>
      </c>
      <c r="G1841" s="23">
        <f>G1842+G1868+G1897</f>
        <v>1460696.1999999997</v>
      </c>
    </row>
    <row r="1842" spans="1:7" ht="15" customHeight="1">
      <c r="A1842" s="14" t="s">
        <v>268</v>
      </c>
      <c r="B1842" s="13" t="s">
        <v>674</v>
      </c>
      <c r="C1842" s="13" t="s">
        <v>609</v>
      </c>
      <c r="D1842" s="13" t="s">
        <v>596</v>
      </c>
      <c r="E1842" s="5" t="s">
        <v>597</v>
      </c>
      <c r="F1842" s="5" t="s">
        <v>597</v>
      </c>
      <c r="G1842" s="23">
        <f>G1843+G1848+G1854+G1857+G1860+G1864</f>
        <v>182036.90000000002</v>
      </c>
    </row>
    <row r="1843" spans="1:7" ht="15" customHeight="1">
      <c r="A1843" s="14" t="s">
        <v>56</v>
      </c>
      <c r="B1843" s="13" t="s">
        <v>674</v>
      </c>
      <c r="C1843" s="13" t="s">
        <v>609</v>
      </c>
      <c r="D1843" s="13" t="s">
        <v>596</v>
      </c>
      <c r="E1843" s="13" t="s">
        <v>57</v>
      </c>
      <c r="F1843" s="6" t="s">
        <v>597</v>
      </c>
      <c r="G1843" s="23">
        <f t="shared" ref="G1843:G1844" si="840">G1844</f>
        <v>13224.4</v>
      </c>
    </row>
    <row r="1844" spans="1:7" ht="33.75" customHeight="1">
      <c r="A1844" s="14" t="s">
        <v>58</v>
      </c>
      <c r="B1844" s="13" t="s">
        <v>674</v>
      </c>
      <c r="C1844" s="13" t="s">
        <v>609</v>
      </c>
      <c r="D1844" s="13" t="s">
        <v>596</v>
      </c>
      <c r="E1844" s="13" t="s">
        <v>59</v>
      </c>
      <c r="F1844" s="6" t="s">
        <v>597</v>
      </c>
      <c r="G1844" s="23">
        <f t="shared" si="840"/>
        <v>13224.4</v>
      </c>
    </row>
    <row r="1845" spans="1:7" ht="15" customHeight="1">
      <c r="A1845" s="14" t="s">
        <v>14</v>
      </c>
      <c r="B1845" s="13" t="s">
        <v>674</v>
      </c>
      <c r="C1845" s="13" t="s">
        <v>609</v>
      </c>
      <c r="D1845" s="13" t="s">
        <v>596</v>
      </c>
      <c r="E1845" s="13" t="s">
        <v>59</v>
      </c>
      <c r="F1845" s="13" t="s">
        <v>604</v>
      </c>
      <c r="G1845" s="23">
        <f t="shared" ref="G1845" si="841">G1846+G1847</f>
        <v>13224.4</v>
      </c>
    </row>
    <row r="1846" spans="1:7" ht="46.5" customHeight="1">
      <c r="A1846" s="14" t="s">
        <v>738</v>
      </c>
      <c r="B1846" s="13" t="s">
        <v>674</v>
      </c>
      <c r="C1846" s="13" t="s">
        <v>609</v>
      </c>
      <c r="D1846" s="13" t="s">
        <v>596</v>
      </c>
      <c r="E1846" s="13" t="s">
        <v>59</v>
      </c>
      <c r="F1846" s="13" t="s">
        <v>630</v>
      </c>
      <c r="G1846" s="23">
        <v>6491</v>
      </c>
    </row>
    <row r="1847" spans="1:7" ht="15" customHeight="1">
      <c r="A1847" s="14" t="s">
        <v>55</v>
      </c>
      <c r="B1847" s="13" t="s">
        <v>674</v>
      </c>
      <c r="C1847" s="13" t="s">
        <v>609</v>
      </c>
      <c r="D1847" s="13" t="s">
        <v>596</v>
      </c>
      <c r="E1847" s="13" t="s">
        <v>59</v>
      </c>
      <c r="F1847" s="13" t="s">
        <v>615</v>
      </c>
      <c r="G1847" s="23">
        <v>6733.4</v>
      </c>
    </row>
    <row r="1848" spans="1:7" ht="42.75" customHeight="1">
      <c r="A1848" s="14" t="s">
        <v>269</v>
      </c>
      <c r="B1848" s="13" t="s">
        <v>674</v>
      </c>
      <c r="C1848" s="13" t="s">
        <v>609</v>
      </c>
      <c r="D1848" s="13" t="s">
        <v>596</v>
      </c>
      <c r="E1848" s="13" t="s">
        <v>270</v>
      </c>
      <c r="F1848" s="6" t="s">
        <v>597</v>
      </c>
      <c r="G1848" s="23">
        <f>G1849</f>
        <v>65070.3</v>
      </c>
    </row>
    <row r="1849" spans="1:7" ht="30" customHeight="1">
      <c r="A1849" s="14" t="s">
        <v>812</v>
      </c>
      <c r="B1849" s="13" t="s">
        <v>674</v>
      </c>
      <c r="C1849" s="13" t="s">
        <v>609</v>
      </c>
      <c r="D1849" s="13" t="s">
        <v>596</v>
      </c>
      <c r="E1849" s="13" t="s">
        <v>813</v>
      </c>
      <c r="F1849" s="5" t="s">
        <v>597</v>
      </c>
      <c r="G1849" s="23">
        <f t="shared" ref="G1849" si="842">G1850+G1852</f>
        <v>65070.3</v>
      </c>
    </row>
    <row r="1850" spans="1:7" ht="15" customHeight="1">
      <c r="A1850" s="14" t="s">
        <v>23</v>
      </c>
      <c r="B1850" s="13" t="s">
        <v>674</v>
      </c>
      <c r="C1850" s="13" t="s">
        <v>609</v>
      </c>
      <c r="D1850" s="13" t="s">
        <v>596</v>
      </c>
      <c r="E1850" s="13" t="s">
        <v>813</v>
      </c>
      <c r="F1850" s="13" t="s">
        <v>607</v>
      </c>
      <c r="G1850" s="23">
        <f t="shared" ref="G1850" si="843">G1851</f>
        <v>45077.5</v>
      </c>
    </row>
    <row r="1851" spans="1:7" ht="15" customHeight="1">
      <c r="A1851" s="14" t="s">
        <v>90</v>
      </c>
      <c r="B1851" s="13" t="s">
        <v>674</v>
      </c>
      <c r="C1851" s="13" t="s">
        <v>609</v>
      </c>
      <c r="D1851" s="13" t="s">
        <v>596</v>
      </c>
      <c r="E1851" s="13" t="s">
        <v>813</v>
      </c>
      <c r="F1851" s="13" t="s">
        <v>624</v>
      </c>
      <c r="G1851" s="23">
        <v>45077.5</v>
      </c>
    </row>
    <row r="1852" spans="1:7" ht="30" customHeight="1">
      <c r="A1852" s="14" t="s">
        <v>63</v>
      </c>
      <c r="B1852" s="13" t="s">
        <v>674</v>
      </c>
      <c r="C1852" s="13" t="s">
        <v>609</v>
      </c>
      <c r="D1852" s="13" t="s">
        <v>596</v>
      </c>
      <c r="E1852" s="13" t="s">
        <v>813</v>
      </c>
      <c r="F1852" s="13" t="s">
        <v>618</v>
      </c>
      <c r="G1852" s="23">
        <f t="shared" ref="G1852" si="844">G1853</f>
        <v>19992.8</v>
      </c>
    </row>
    <row r="1853" spans="1:7" ht="30" customHeight="1">
      <c r="A1853" s="14" t="s">
        <v>727</v>
      </c>
      <c r="B1853" s="13" t="s">
        <v>674</v>
      </c>
      <c r="C1853" s="13" t="s">
        <v>609</v>
      </c>
      <c r="D1853" s="13" t="s">
        <v>596</v>
      </c>
      <c r="E1853" s="13" t="s">
        <v>813</v>
      </c>
      <c r="F1853" s="13" t="s">
        <v>622</v>
      </c>
      <c r="G1853" s="23">
        <v>19992.8</v>
      </c>
    </row>
    <row r="1854" spans="1:7" ht="30" customHeight="1">
      <c r="A1854" s="14" t="s">
        <v>814</v>
      </c>
      <c r="B1854" s="13" t="s">
        <v>674</v>
      </c>
      <c r="C1854" s="13" t="s">
        <v>609</v>
      </c>
      <c r="D1854" s="13" t="s">
        <v>596</v>
      </c>
      <c r="E1854" s="13" t="s">
        <v>815</v>
      </c>
      <c r="F1854" s="5" t="s">
        <v>597</v>
      </c>
      <c r="G1854" s="23">
        <f t="shared" ref="G1854:G1855" si="845">G1855</f>
        <v>15990.2</v>
      </c>
    </row>
    <row r="1855" spans="1:7" ht="15" customHeight="1">
      <c r="A1855" s="14" t="s">
        <v>23</v>
      </c>
      <c r="B1855" s="13" t="s">
        <v>674</v>
      </c>
      <c r="C1855" s="13" t="s">
        <v>609</v>
      </c>
      <c r="D1855" s="13" t="s">
        <v>596</v>
      </c>
      <c r="E1855" s="13" t="s">
        <v>815</v>
      </c>
      <c r="F1855" s="13" t="s">
        <v>607</v>
      </c>
      <c r="G1855" s="23">
        <f t="shared" si="845"/>
        <v>15990.2</v>
      </c>
    </row>
    <row r="1856" spans="1:7" ht="15" customHeight="1">
      <c r="A1856" s="14" t="s">
        <v>90</v>
      </c>
      <c r="B1856" s="13" t="s">
        <v>674</v>
      </c>
      <c r="C1856" s="13" t="s">
        <v>609</v>
      </c>
      <c r="D1856" s="13" t="s">
        <v>596</v>
      </c>
      <c r="E1856" s="13" t="s">
        <v>815</v>
      </c>
      <c r="F1856" s="13" t="s">
        <v>624</v>
      </c>
      <c r="G1856" s="23">
        <v>15990.2</v>
      </c>
    </row>
    <row r="1857" spans="1:7" ht="56.25" customHeight="1">
      <c r="A1857" s="14" t="s">
        <v>271</v>
      </c>
      <c r="B1857" s="13" t="s">
        <v>674</v>
      </c>
      <c r="C1857" s="13" t="s">
        <v>609</v>
      </c>
      <c r="D1857" s="13" t="s">
        <v>596</v>
      </c>
      <c r="E1857" s="13" t="s">
        <v>816</v>
      </c>
      <c r="F1857" s="5" t="s">
        <v>597</v>
      </c>
      <c r="G1857" s="23">
        <f t="shared" ref="G1857:G1858" si="846">G1858</f>
        <v>63403.8</v>
      </c>
    </row>
    <row r="1858" spans="1:7" ht="15" customHeight="1">
      <c r="A1858" s="14" t="s">
        <v>23</v>
      </c>
      <c r="B1858" s="13" t="s">
        <v>674</v>
      </c>
      <c r="C1858" s="13" t="s">
        <v>609</v>
      </c>
      <c r="D1858" s="13" t="s">
        <v>596</v>
      </c>
      <c r="E1858" s="13" t="s">
        <v>816</v>
      </c>
      <c r="F1858" s="13" t="s">
        <v>607</v>
      </c>
      <c r="G1858" s="23">
        <f t="shared" si="846"/>
        <v>63403.8</v>
      </c>
    </row>
    <row r="1859" spans="1:7" ht="15" customHeight="1">
      <c r="A1859" s="14" t="s">
        <v>90</v>
      </c>
      <c r="B1859" s="13" t="s">
        <v>674</v>
      </c>
      <c r="C1859" s="13" t="s">
        <v>609</v>
      </c>
      <c r="D1859" s="13" t="s">
        <v>596</v>
      </c>
      <c r="E1859" s="13" t="s">
        <v>816</v>
      </c>
      <c r="F1859" s="13" t="s">
        <v>624</v>
      </c>
      <c r="G1859" s="23">
        <v>63403.8</v>
      </c>
    </row>
    <row r="1860" spans="1:7" ht="30" customHeight="1">
      <c r="A1860" s="14" t="s">
        <v>98</v>
      </c>
      <c r="B1860" s="13" t="s">
        <v>674</v>
      </c>
      <c r="C1860" s="13" t="s">
        <v>609</v>
      </c>
      <c r="D1860" s="13" t="s">
        <v>596</v>
      </c>
      <c r="E1860" s="13" t="s">
        <v>99</v>
      </c>
      <c r="F1860" s="6" t="s">
        <v>597</v>
      </c>
      <c r="G1860" s="23">
        <f t="shared" ref="G1860:G1862" si="847">G1861</f>
        <v>14748.2</v>
      </c>
    </row>
    <row r="1861" spans="1:7" ht="14.25" customHeight="1">
      <c r="A1861" s="14" t="s">
        <v>817</v>
      </c>
      <c r="B1861" s="13" t="s">
        <v>674</v>
      </c>
      <c r="C1861" s="13" t="s">
        <v>609</v>
      </c>
      <c r="D1861" s="13" t="s">
        <v>596</v>
      </c>
      <c r="E1861" s="13" t="s">
        <v>818</v>
      </c>
      <c r="F1861" s="6" t="s">
        <v>597</v>
      </c>
      <c r="G1861" s="23">
        <f t="shared" si="847"/>
        <v>14748.2</v>
      </c>
    </row>
    <row r="1862" spans="1:7" ht="15" customHeight="1">
      <c r="A1862" s="14" t="s">
        <v>23</v>
      </c>
      <c r="B1862" s="13" t="s">
        <v>674</v>
      </c>
      <c r="C1862" s="13" t="s">
        <v>609</v>
      </c>
      <c r="D1862" s="13" t="s">
        <v>596</v>
      </c>
      <c r="E1862" s="13" t="s">
        <v>818</v>
      </c>
      <c r="F1862" s="13" t="s">
        <v>607</v>
      </c>
      <c r="G1862" s="23">
        <f t="shared" si="847"/>
        <v>14748.2</v>
      </c>
    </row>
    <row r="1863" spans="1:7" ht="15" customHeight="1">
      <c r="A1863" s="14" t="s">
        <v>102</v>
      </c>
      <c r="B1863" s="13" t="s">
        <v>674</v>
      </c>
      <c r="C1863" s="13" t="s">
        <v>609</v>
      </c>
      <c r="D1863" s="13" t="s">
        <v>596</v>
      </c>
      <c r="E1863" s="13" t="s">
        <v>818</v>
      </c>
      <c r="F1863" s="13" t="s">
        <v>626</v>
      </c>
      <c r="G1863" s="23">
        <v>14748.2</v>
      </c>
    </row>
    <row r="1864" spans="1:7" ht="15" customHeight="1">
      <c r="A1864" s="14" t="s">
        <v>737</v>
      </c>
      <c r="B1864" s="13" t="s">
        <v>674</v>
      </c>
      <c r="C1864" s="13" t="s">
        <v>609</v>
      </c>
      <c r="D1864" s="13" t="s">
        <v>596</v>
      </c>
      <c r="E1864" s="13" t="s">
        <v>89</v>
      </c>
      <c r="F1864" s="6" t="s">
        <v>597</v>
      </c>
      <c r="G1864" s="23">
        <f t="shared" ref="G1864:G1866" si="848">G1865</f>
        <v>9600</v>
      </c>
    </row>
    <row r="1865" spans="1:7" ht="58.5" customHeight="1">
      <c r="A1865" s="14" t="s">
        <v>819</v>
      </c>
      <c r="B1865" s="13" t="s">
        <v>674</v>
      </c>
      <c r="C1865" s="13" t="s">
        <v>609</v>
      </c>
      <c r="D1865" s="13" t="s">
        <v>596</v>
      </c>
      <c r="E1865" s="13" t="s">
        <v>820</v>
      </c>
      <c r="F1865" s="6" t="s">
        <v>597</v>
      </c>
      <c r="G1865" s="23">
        <f t="shared" si="848"/>
        <v>9600</v>
      </c>
    </row>
    <row r="1866" spans="1:7" ht="15" customHeight="1">
      <c r="A1866" s="14" t="s">
        <v>23</v>
      </c>
      <c r="B1866" s="13" t="s">
        <v>674</v>
      </c>
      <c r="C1866" s="13" t="s">
        <v>609</v>
      </c>
      <c r="D1866" s="13" t="s">
        <v>596</v>
      </c>
      <c r="E1866" s="13" t="s">
        <v>820</v>
      </c>
      <c r="F1866" s="13" t="s">
        <v>607</v>
      </c>
      <c r="G1866" s="23">
        <f t="shared" si="848"/>
        <v>9600</v>
      </c>
    </row>
    <row r="1867" spans="1:7" ht="15" customHeight="1">
      <c r="A1867" s="14" t="s">
        <v>90</v>
      </c>
      <c r="B1867" s="13" t="s">
        <v>674</v>
      </c>
      <c r="C1867" s="13" t="s">
        <v>609</v>
      </c>
      <c r="D1867" s="13" t="s">
        <v>596</v>
      </c>
      <c r="E1867" s="13" t="s">
        <v>820</v>
      </c>
      <c r="F1867" s="13" t="s">
        <v>624</v>
      </c>
      <c r="G1867" s="23">
        <v>9600</v>
      </c>
    </row>
    <row r="1868" spans="1:7" ht="15" customHeight="1">
      <c r="A1868" s="14" t="s">
        <v>275</v>
      </c>
      <c r="B1868" s="13" t="s">
        <v>674</v>
      </c>
      <c r="C1868" s="13" t="s">
        <v>609</v>
      </c>
      <c r="D1868" s="13" t="s">
        <v>598</v>
      </c>
      <c r="E1868" s="5" t="s">
        <v>597</v>
      </c>
      <c r="F1868" s="5" t="s">
        <v>597</v>
      </c>
      <c r="G1868" s="23">
        <f t="shared" ref="G1868" si="849">G1869+G1873+G1878+G1885</f>
        <v>901645.39999999991</v>
      </c>
    </row>
    <row r="1869" spans="1:7" ht="15" customHeight="1">
      <c r="A1869" s="14" t="s">
        <v>56</v>
      </c>
      <c r="B1869" s="13" t="s">
        <v>674</v>
      </c>
      <c r="C1869" s="13" t="s">
        <v>609</v>
      </c>
      <c r="D1869" s="13" t="s">
        <v>598</v>
      </c>
      <c r="E1869" s="13" t="s">
        <v>57</v>
      </c>
      <c r="F1869" s="6" t="s">
        <v>597</v>
      </c>
      <c r="G1869" s="23">
        <f t="shared" ref="G1869:G1871" si="850">G1870</f>
        <v>28800</v>
      </c>
    </row>
    <row r="1870" spans="1:7" ht="31.5" customHeight="1">
      <c r="A1870" s="14" t="s">
        <v>58</v>
      </c>
      <c r="B1870" s="13" t="s">
        <v>674</v>
      </c>
      <c r="C1870" s="13" t="s">
        <v>609</v>
      </c>
      <c r="D1870" s="13" t="s">
        <v>598</v>
      </c>
      <c r="E1870" s="13" t="s">
        <v>59</v>
      </c>
      <c r="F1870" s="6" t="s">
        <v>597</v>
      </c>
      <c r="G1870" s="23">
        <f t="shared" si="850"/>
        <v>28800</v>
      </c>
    </row>
    <row r="1871" spans="1:7" ht="15" customHeight="1">
      <c r="A1871" s="14" t="s">
        <v>14</v>
      </c>
      <c r="B1871" s="13" t="s">
        <v>674</v>
      </c>
      <c r="C1871" s="13" t="s">
        <v>609</v>
      </c>
      <c r="D1871" s="13" t="s">
        <v>598</v>
      </c>
      <c r="E1871" s="13" t="s">
        <v>59</v>
      </c>
      <c r="F1871" s="13" t="s">
        <v>604</v>
      </c>
      <c r="G1871" s="23">
        <f t="shared" si="850"/>
        <v>28800</v>
      </c>
    </row>
    <row r="1872" spans="1:7" ht="45.95" customHeight="1">
      <c r="A1872" s="14" t="s">
        <v>738</v>
      </c>
      <c r="B1872" s="13" t="s">
        <v>674</v>
      </c>
      <c r="C1872" s="13" t="s">
        <v>609</v>
      </c>
      <c r="D1872" s="13" t="s">
        <v>598</v>
      </c>
      <c r="E1872" s="13" t="s">
        <v>59</v>
      </c>
      <c r="F1872" s="13" t="s">
        <v>630</v>
      </c>
      <c r="G1872" s="23">
        <v>28800</v>
      </c>
    </row>
    <row r="1873" spans="1:7" ht="38.25" customHeight="1">
      <c r="A1873" s="14" t="s">
        <v>821</v>
      </c>
      <c r="B1873" s="13" t="s">
        <v>674</v>
      </c>
      <c r="C1873" s="13" t="s">
        <v>609</v>
      </c>
      <c r="D1873" s="13" t="s">
        <v>598</v>
      </c>
      <c r="E1873" s="13" t="s">
        <v>822</v>
      </c>
      <c r="F1873" s="5" t="s">
        <v>597</v>
      </c>
      <c r="G1873" s="23">
        <f t="shared" ref="G1873" si="851">G1874+G1876</f>
        <v>125470.1</v>
      </c>
    </row>
    <row r="1874" spans="1:7" ht="41.25" customHeight="1">
      <c r="A1874" s="14" t="s">
        <v>714</v>
      </c>
      <c r="B1874" s="13" t="s">
        <v>674</v>
      </c>
      <c r="C1874" s="13" t="s">
        <v>609</v>
      </c>
      <c r="D1874" s="13" t="s">
        <v>598</v>
      </c>
      <c r="E1874" s="13" t="s">
        <v>822</v>
      </c>
      <c r="F1874" s="13" t="s">
        <v>602</v>
      </c>
      <c r="G1874" s="23">
        <f t="shared" ref="G1874" si="852">G1875</f>
        <v>114470.1</v>
      </c>
    </row>
    <row r="1875" spans="1:7" ht="43.5" customHeight="1">
      <c r="A1875" s="14" t="s">
        <v>715</v>
      </c>
      <c r="B1875" s="13" t="s">
        <v>674</v>
      </c>
      <c r="C1875" s="13" t="s">
        <v>609</v>
      </c>
      <c r="D1875" s="13" t="s">
        <v>598</v>
      </c>
      <c r="E1875" s="13" t="s">
        <v>822</v>
      </c>
      <c r="F1875" s="13" t="s">
        <v>603</v>
      </c>
      <c r="G1875" s="23">
        <v>114470.1</v>
      </c>
    </row>
    <row r="1876" spans="1:7" ht="15" customHeight="1">
      <c r="A1876" s="14" t="s">
        <v>23</v>
      </c>
      <c r="B1876" s="13" t="s">
        <v>674</v>
      </c>
      <c r="C1876" s="13" t="s">
        <v>609</v>
      </c>
      <c r="D1876" s="13" t="s">
        <v>598</v>
      </c>
      <c r="E1876" s="13" t="s">
        <v>822</v>
      </c>
      <c r="F1876" s="13" t="s">
        <v>607</v>
      </c>
      <c r="G1876" s="23">
        <f t="shared" ref="G1876" si="853">G1877</f>
        <v>11000</v>
      </c>
    </row>
    <row r="1877" spans="1:7" ht="15" customHeight="1">
      <c r="A1877" s="14" t="s">
        <v>90</v>
      </c>
      <c r="B1877" s="13" t="s">
        <v>674</v>
      </c>
      <c r="C1877" s="13" t="s">
        <v>609</v>
      </c>
      <c r="D1877" s="13" t="s">
        <v>598</v>
      </c>
      <c r="E1877" s="13" t="s">
        <v>822</v>
      </c>
      <c r="F1877" s="13" t="s">
        <v>624</v>
      </c>
      <c r="G1877" s="23">
        <v>11000</v>
      </c>
    </row>
    <row r="1878" spans="1:7" ht="15" customHeight="1">
      <c r="A1878" s="14" t="s">
        <v>276</v>
      </c>
      <c r="B1878" s="13" t="s">
        <v>674</v>
      </c>
      <c r="C1878" s="13" t="s">
        <v>609</v>
      </c>
      <c r="D1878" s="13" t="s">
        <v>598</v>
      </c>
      <c r="E1878" s="13" t="s">
        <v>277</v>
      </c>
      <c r="F1878" s="6" t="s">
        <v>597</v>
      </c>
      <c r="G1878" s="23">
        <f t="shared" ref="G1878" si="854">G1879+G1882</f>
        <v>383133.5</v>
      </c>
    </row>
    <row r="1879" spans="1:7" ht="53.25" customHeight="1">
      <c r="A1879" s="14" t="s">
        <v>823</v>
      </c>
      <c r="B1879" s="13" t="s">
        <v>674</v>
      </c>
      <c r="C1879" s="13" t="s">
        <v>609</v>
      </c>
      <c r="D1879" s="13" t="s">
        <v>598</v>
      </c>
      <c r="E1879" s="13" t="s">
        <v>278</v>
      </c>
      <c r="F1879" s="6" t="s">
        <v>597</v>
      </c>
      <c r="G1879" s="23">
        <f t="shared" ref="G1879:G1880" si="855">G1880</f>
        <v>137633.5</v>
      </c>
    </row>
    <row r="1880" spans="1:7" ht="15" customHeight="1">
      <c r="A1880" s="14" t="s">
        <v>14</v>
      </c>
      <c r="B1880" s="13" t="s">
        <v>674</v>
      </c>
      <c r="C1880" s="13" t="s">
        <v>609</v>
      </c>
      <c r="D1880" s="13" t="s">
        <v>598</v>
      </c>
      <c r="E1880" s="13" t="s">
        <v>278</v>
      </c>
      <c r="F1880" s="13" t="s">
        <v>604</v>
      </c>
      <c r="G1880" s="23">
        <f t="shared" si="855"/>
        <v>137633.5</v>
      </c>
    </row>
    <row r="1881" spans="1:7" ht="42.75" customHeight="1">
      <c r="A1881" s="14" t="s">
        <v>738</v>
      </c>
      <c r="B1881" s="13" t="s">
        <v>674</v>
      </c>
      <c r="C1881" s="13" t="s">
        <v>609</v>
      </c>
      <c r="D1881" s="13" t="s">
        <v>598</v>
      </c>
      <c r="E1881" s="13" t="s">
        <v>278</v>
      </c>
      <c r="F1881" s="13" t="s">
        <v>630</v>
      </c>
      <c r="G1881" s="23">
        <v>137633.5</v>
      </c>
    </row>
    <row r="1882" spans="1:7" ht="83.25" customHeight="1">
      <c r="A1882" s="14" t="s">
        <v>824</v>
      </c>
      <c r="B1882" s="13" t="s">
        <v>674</v>
      </c>
      <c r="C1882" s="13" t="s">
        <v>609</v>
      </c>
      <c r="D1882" s="13" t="s">
        <v>598</v>
      </c>
      <c r="E1882" s="13" t="s">
        <v>825</v>
      </c>
      <c r="F1882" s="6" t="s">
        <v>597</v>
      </c>
      <c r="G1882" s="23">
        <f t="shared" ref="G1882:G1883" si="856">G1883</f>
        <v>245500</v>
      </c>
    </row>
    <row r="1883" spans="1:7" ht="15" customHeight="1">
      <c r="A1883" s="14" t="s">
        <v>14</v>
      </c>
      <c r="B1883" s="13" t="s">
        <v>674</v>
      </c>
      <c r="C1883" s="13" t="s">
        <v>609</v>
      </c>
      <c r="D1883" s="13" t="s">
        <v>598</v>
      </c>
      <c r="E1883" s="13" t="s">
        <v>825</v>
      </c>
      <c r="F1883" s="13" t="s">
        <v>604</v>
      </c>
      <c r="G1883" s="23">
        <f t="shared" si="856"/>
        <v>245500</v>
      </c>
    </row>
    <row r="1884" spans="1:7" ht="45.95" customHeight="1">
      <c r="A1884" s="14" t="s">
        <v>738</v>
      </c>
      <c r="B1884" s="13" t="s">
        <v>674</v>
      </c>
      <c r="C1884" s="13" t="s">
        <v>609</v>
      </c>
      <c r="D1884" s="13" t="s">
        <v>598</v>
      </c>
      <c r="E1884" s="13" t="s">
        <v>825</v>
      </c>
      <c r="F1884" s="13" t="s">
        <v>630</v>
      </c>
      <c r="G1884" s="23">
        <v>245500</v>
      </c>
    </row>
    <row r="1885" spans="1:7" ht="15" customHeight="1">
      <c r="A1885" s="14" t="s">
        <v>737</v>
      </c>
      <c r="B1885" s="13" t="s">
        <v>674</v>
      </c>
      <c r="C1885" s="13" t="s">
        <v>609</v>
      </c>
      <c r="D1885" s="13" t="s">
        <v>598</v>
      </c>
      <c r="E1885" s="13" t="s">
        <v>89</v>
      </c>
      <c r="F1885" s="6" t="s">
        <v>597</v>
      </c>
      <c r="G1885" s="23">
        <f t="shared" ref="G1885" si="857">G1886+G1889+G1892</f>
        <v>364241.8</v>
      </c>
    </row>
    <row r="1886" spans="1:7" ht="44.25" customHeight="1">
      <c r="A1886" s="14" t="s">
        <v>826</v>
      </c>
      <c r="B1886" s="13" t="s">
        <v>674</v>
      </c>
      <c r="C1886" s="13" t="s">
        <v>609</v>
      </c>
      <c r="D1886" s="13" t="s">
        <v>598</v>
      </c>
      <c r="E1886" s="13" t="s">
        <v>266</v>
      </c>
      <c r="F1886" s="6" t="s">
        <v>597</v>
      </c>
      <c r="G1886" s="23">
        <f t="shared" ref="G1886:G1887" si="858">G1887</f>
        <v>200</v>
      </c>
    </row>
    <row r="1887" spans="1:7" ht="15" customHeight="1">
      <c r="A1887" s="14" t="s">
        <v>23</v>
      </c>
      <c r="B1887" s="13" t="s">
        <v>674</v>
      </c>
      <c r="C1887" s="13" t="s">
        <v>609</v>
      </c>
      <c r="D1887" s="13" t="s">
        <v>598</v>
      </c>
      <c r="E1887" s="13" t="s">
        <v>266</v>
      </c>
      <c r="F1887" s="13" t="s">
        <v>607</v>
      </c>
      <c r="G1887" s="23">
        <f t="shared" si="858"/>
        <v>200</v>
      </c>
    </row>
    <row r="1888" spans="1:7" ht="15" customHeight="1">
      <c r="A1888" s="14" t="s">
        <v>90</v>
      </c>
      <c r="B1888" s="13" t="s">
        <v>674</v>
      </c>
      <c r="C1888" s="13" t="s">
        <v>609</v>
      </c>
      <c r="D1888" s="13" t="s">
        <v>598</v>
      </c>
      <c r="E1888" s="13" t="s">
        <v>266</v>
      </c>
      <c r="F1888" s="13" t="s">
        <v>624</v>
      </c>
      <c r="G1888" s="23">
        <v>200</v>
      </c>
    </row>
    <row r="1889" spans="1:7" ht="30" customHeight="1">
      <c r="A1889" s="14" t="s">
        <v>827</v>
      </c>
      <c r="B1889" s="13" t="s">
        <v>674</v>
      </c>
      <c r="C1889" s="13" t="s">
        <v>609</v>
      </c>
      <c r="D1889" s="13" t="s">
        <v>598</v>
      </c>
      <c r="E1889" s="13" t="s">
        <v>279</v>
      </c>
      <c r="F1889" s="5" t="s">
        <v>597</v>
      </c>
      <c r="G1889" s="23">
        <f t="shared" ref="G1889:G1890" si="859">G1890</f>
        <v>355941.8</v>
      </c>
    </row>
    <row r="1890" spans="1:7" ht="15" customHeight="1">
      <c r="A1890" s="14" t="s">
        <v>23</v>
      </c>
      <c r="B1890" s="13" t="s">
        <v>674</v>
      </c>
      <c r="C1890" s="13" t="s">
        <v>609</v>
      </c>
      <c r="D1890" s="13" t="s">
        <v>598</v>
      </c>
      <c r="E1890" s="13" t="s">
        <v>279</v>
      </c>
      <c r="F1890" s="13" t="s">
        <v>607</v>
      </c>
      <c r="G1890" s="23">
        <f t="shared" si="859"/>
        <v>355941.8</v>
      </c>
    </row>
    <row r="1891" spans="1:7" ht="15" customHeight="1">
      <c r="A1891" s="14" t="s">
        <v>90</v>
      </c>
      <c r="B1891" s="13" t="s">
        <v>674</v>
      </c>
      <c r="C1891" s="13" t="s">
        <v>609</v>
      </c>
      <c r="D1891" s="13" t="s">
        <v>598</v>
      </c>
      <c r="E1891" s="13" t="s">
        <v>279</v>
      </c>
      <c r="F1891" s="13" t="s">
        <v>624</v>
      </c>
      <c r="G1891" s="23">
        <v>355941.8</v>
      </c>
    </row>
    <row r="1892" spans="1:7" ht="30" customHeight="1">
      <c r="A1892" s="14" t="s">
        <v>828</v>
      </c>
      <c r="B1892" s="13" t="s">
        <v>674</v>
      </c>
      <c r="C1892" s="13" t="s">
        <v>609</v>
      </c>
      <c r="D1892" s="13" t="s">
        <v>598</v>
      </c>
      <c r="E1892" s="13" t="s">
        <v>829</v>
      </c>
      <c r="F1892" s="6" t="s">
        <v>597</v>
      </c>
      <c r="G1892" s="23">
        <f>G1893+G1895</f>
        <v>8100</v>
      </c>
    </row>
    <row r="1893" spans="1:7" ht="30" customHeight="1">
      <c r="A1893" s="14" t="s">
        <v>726</v>
      </c>
      <c r="B1893" s="13" t="s">
        <v>674</v>
      </c>
      <c r="C1893" s="13" t="s">
        <v>609</v>
      </c>
      <c r="D1893" s="13" t="s">
        <v>598</v>
      </c>
      <c r="E1893" s="13" t="s">
        <v>829</v>
      </c>
      <c r="F1893" s="13" t="s">
        <v>621</v>
      </c>
      <c r="G1893" s="23">
        <f t="shared" ref="G1893" si="860">G1894</f>
        <v>7600</v>
      </c>
    </row>
    <row r="1894" spans="1:7" ht="15" customHeight="1">
      <c r="A1894" s="14" t="s">
        <v>73</v>
      </c>
      <c r="B1894" s="13" t="s">
        <v>674</v>
      </c>
      <c r="C1894" s="13" t="s">
        <v>609</v>
      </c>
      <c r="D1894" s="13" t="s">
        <v>598</v>
      </c>
      <c r="E1894" s="13" t="s">
        <v>829</v>
      </c>
      <c r="F1894" s="13" t="s">
        <v>631</v>
      </c>
      <c r="G1894" s="23">
        <v>7600</v>
      </c>
    </row>
    <row r="1895" spans="1:7" ht="15" customHeight="1">
      <c r="A1895" s="14" t="s">
        <v>23</v>
      </c>
      <c r="B1895" s="13" t="s">
        <v>674</v>
      </c>
      <c r="C1895" s="13" t="s">
        <v>609</v>
      </c>
      <c r="D1895" s="13" t="s">
        <v>598</v>
      </c>
      <c r="E1895" s="13" t="s">
        <v>829</v>
      </c>
      <c r="F1895" s="13" t="s">
        <v>607</v>
      </c>
      <c r="G1895" s="23">
        <f t="shared" ref="G1895" si="861">G1896</f>
        <v>500</v>
      </c>
    </row>
    <row r="1896" spans="1:7" ht="15" customHeight="1">
      <c r="A1896" s="14" t="s">
        <v>90</v>
      </c>
      <c r="B1896" s="13" t="s">
        <v>674</v>
      </c>
      <c r="C1896" s="13" t="s">
        <v>609</v>
      </c>
      <c r="D1896" s="13" t="s">
        <v>598</v>
      </c>
      <c r="E1896" s="13" t="s">
        <v>829</v>
      </c>
      <c r="F1896" s="13" t="s">
        <v>624</v>
      </c>
      <c r="G1896" s="23">
        <v>500</v>
      </c>
    </row>
    <row r="1897" spans="1:7" ht="15" customHeight="1">
      <c r="A1897" s="14" t="s">
        <v>281</v>
      </c>
      <c r="B1897" s="13" t="s">
        <v>674</v>
      </c>
      <c r="C1897" s="13" t="s">
        <v>609</v>
      </c>
      <c r="D1897" s="13" t="s">
        <v>609</v>
      </c>
      <c r="E1897" s="5" t="s">
        <v>597</v>
      </c>
      <c r="F1897" s="5" t="s">
        <v>597</v>
      </c>
      <c r="G1897" s="23">
        <f t="shared" ref="G1897" si="862">G1898+G1904+G1908</f>
        <v>377013.89999999997</v>
      </c>
    </row>
    <row r="1898" spans="1:7" ht="15" customHeight="1">
      <c r="A1898" s="14" t="s">
        <v>750</v>
      </c>
      <c r="B1898" s="13" t="s">
        <v>674</v>
      </c>
      <c r="C1898" s="13" t="s">
        <v>609</v>
      </c>
      <c r="D1898" s="13" t="s">
        <v>609</v>
      </c>
      <c r="E1898" s="13" t="s">
        <v>256</v>
      </c>
      <c r="F1898" s="6" t="s">
        <v>597</v>
      </c>
      <c r="G1898" s="23">
        <f t="shared" ref="G1898" si="863">G1899</f>
        <v>295561.69999999995</v>
      </c>
    </row>
    <row r="1899" spans="1:7" ht="15" customHeight="1">
      <c r="A1899" s="14" t="s">
        <v>257</v>
      </c>
      <c r="B1899" s="13" t="s">
        <v>674</v>
      </c>
      <c r="C1899" s="13" t="s">
        <v>609</v>
      </c>
      <c r="D1899" s="13" t="s">
        <v>609</v>
      </c>
      <c r="E1899" s="13" t="s">
        <v>258</v>
      </c>
      <c r="F1899" s="6" t="s">
        <v>597</v>
      </c>
      <c r="G1899" s="23">
        <f t="shared" ref="G1899" si="864">G1900+G1902</f>
        <v>295561.69999999995</v>
      </c>
    </row>
    <row r="1900" spans="1:7" ht="30" customHeight="1">
      <c r="A1900" s="14" t="s">
        <v>726</v>
      </c>
      <c r="B1900" s="13" t="s">
        <v>674</v>
      </c>
      <c r="C1900" s="13" t="s">
        <v>609</v>
      </c>
      <c r="D1900" s="13" t="s">
        <v>609</v>
      </c>
      <c r="E1900" s="13" t="s">
        <v>258</v>
      </c>
      <c r="F1900" s="13" t="s">
        <v>621</v>
      </c>
      <c r="G1900" s="23">
        <f t="shared" ref="G1900" si="865">G1901</f>
        <v>79126.899999999994</v>
      </c>
    </row>
    <row r="1901" spans="1:7" ht="15" customHeight="1">
      <c r="A1901" s="14" t="s">
        <v>73</v>
      </c>
      <c r="B1901" s="13" t="s">
        <v>674</v>
      </c>
      <c r="C1901" s="13" t="s">
        <v>609</v>
      </c>
      <c r="D1901" s="13" t="s">
        <v>609</v>
      </c>
      <c r="E1901" s="13" t="s">
        <v>258</v>
      </c>
      <c r="F1901" s="13" t="s">
        <v>631</v>
      </c>
      <c r="G1901" s="23">
        <v>79126.899999999994</v>
      </c>
    </row>
    <row r="1902" spans="1:7" ht="15" customHeight="1">
      <c r="A1902" s="14" t="s">
        <v>23</v>
      </c>
      <c r="B1902" s="13" t="s">
        <v>674</v>
      </c>
      <c r="C1902" s="13" t="s">
        <v>609</v>
      </c>
      <c r="D1902" s="13" t="s">
        <v>609</v>
      </c>
      <c r="E1902" s="13" t="s">
        <v>258</v>
      </c>
      <c r="F1902" s="13" t="s">
        <v>607</v>
      </c>
      <c r="G1902" s="23">
        <f t="shared" ref="G1902" si="866">G1903</f>
        <v>216434.8</v>
      </c>
    </row>
    <row r="1903" spans="1:7" ht="15" customHeight="1">
      <c r="A1903" s="14" t="s">
        <v>90</v>
      </c>
      <c r="B1903" s="13" t="s">
        <v>674</v>
      </c>
      <c r="C1903" s="13" t="s">
        <v>609</v>
      </c>
      <c r="D1903" s="13" t="s">
        <v>609</v>
      </c>
      <c r="E1903" s="13" t="s">
        <v>258</v>
      </c>
      <c r="F1903" s="13" t="s">
        <v>624</v>
      </c>
      <c r="G1903" s="23">
        <v>216434.8</v>
      </c>
    </row>
    <row r="1904" spans="1:7" ht="30" customHeight="1">
      <c r="A1904" s="14" t="s">
        <v>272</v>
      </c>
      <c r="B1904" s="13" t="s">
        <v>674</v>
      </c>
      <c r="C1904" s="13" t="s">
        <v>609</v>
      </c>
      <c r="D1904" s="13" t="s">
        <v>609</v>
      </c>
      <c r="E1904" s="13" t="s">
        <v>273</v>
      </c>
      <c r="F1904" s="6" t="s">
        <v>597</v>
      </c>
      <c r="G1904" s="23">
        <f t="shared" ref="G1904:G1906" si="867">G1905</f>
        <v>1249.9000000000001</v>
      </c>
    </row>
    <row r="1905" spans="1:7" ht="30" customHeight="1">
      <c r="A1905" s="14" t="s">
        <v>282</v>
      </c>
      <c r="B1905" s="13" t="s">
        <v>674</v>
      </c>
      <c r="C1905" s="13" t="s">
        <v>609</v>
      </c>
      <c r="D1905" s="13" t="s">
        <v>609</v>
      </c>
      <c r="E1905" s="13" t="s">
        <v>283</v>
      </c>
      <c r="F1905" s="6" t="s">
        <v>597</v>
      </c>
      <c r="G1905" s="23">
        <f t="shared" si="867"/>
        <v>1249.9000000000001</v>
      </c>
    </row>
    <row r="1906" spans="1:7" ht="30" customHeight="1">
      <c r="A1906" s="14" t="s">
        <v>714</v>
      </c>
      <c r="B1906" s="13" t="s">
        <v>674</v>
      </c>
      <c r="C1906" s="13" t="s">
        <v>609</v>
      </c>
      <c r="D1906" s="13" t="s">
        <v>609</v>
      </c>
      <c r="E1906" s="13" t="s">
        <v>283</v>
      </c>
      <c r="F1906" s="13" t="s">
        <v>602</v>
      </c>
      <c r="G1906" s="23">
        <f t="shared" si="867"/>
        <v>1249.9000000000001</v>
      </c>
    </row>
    <row r="1907" spans="1:7" ht="30" customHeight="1">
      <c r="A1907" s="14" t="s">
        <v>715</v>
      </c>
      <c r="B1907" s="13" t="s">
        <v>674</v>
      </c>
      <c r="C1907" s="13" t="s">
        <v>609</v>
      </c>
      <c r="D1907" s="13" t="s">
        <v>609</v>
      </c>
      <c r="E1907" s="13" t="s">
        <v>283</v>
      </c>
      <c r="F1907" s="13" t="s">
        <v>603</v>
      </c>
      <c r="G1907" s="23">
        <v>1249.9000000000001</v>
      </c>
    </row>
    <row r="1908" spans="1:7" ht="15" customHeight="1">
      <c r="A1908" s="14" t="s">
        <v>737</v>
      </c>
      <c r="B1908" s="13" t="s">
        <v>674</v>
      </c>
      <c r="C1908" s="13" t="s">
        <v>609</v>
      </c>
      <c r="D1908" s="13" t="s">
        <v>609</v>
      </c>
      <c r="E1908" s="13" t="s">
        <v>89</v>
      </c>
      <c r="F1908" s="6" t="s">
        <v>597</v>
      </c>
      <c r="G1908" s="23">
        <f t="shared" ref="G1908" si="868">G1909+G1912</f>
        <v>80202.3</v>
      </c>
    </row>
    <row r="1909" spans="1:7" ht="63" customHeight="1">
      <c r="A1909" s="14" t="s">
        <v>803</v>
      </c>
      <c r="B1909" s="13" t="s">
        <v>674</v>
      </c>
      <c r="C1909" s="13" t="s">
        <v>609</v>
      </c>
      <c r="D1909" s="13" t="s">
        <v>609</v>
      </c>
      <c r="E1909" s="13" t="s">
        <v>236</v>
      </c>
      <c r="F1909" s="6" t="s">
        <v>597</v>
      </c>
      <c r="G1909" s="23">
        <f t="shared" ref="G1909:G1910" si="869">G1910</f>
        <v>64882.9</v>
      </c>
    </row>
    <row r="1910" spans="1:7" ht="15" customHeight="1">
      <c r="A1910" s="14" t="s">
        <v>23</v>
      </c>
      <c r="B1910" s="13" t="s">
        <v>674</v>
      </c>
      <c r="C1910" s="13" t="s">
        <v>609</v>
      </c>
      <c r="D1910" s="13" t="s">
        <v>609</v>
      </c>
      <c r="E1910" s="13" t="s">
        <v>236</v>
      </c>
      <c r="F1910" s="13" t="s">
        <v>607</v>
      </c>
      <c r="G1910" s="23">
        <f t="shared" si="869"/>
        <v>64882.9</v>
      </c>
    </row>
    <row r="1911" spans="1:7" ht="15" customHeight="1">
      <c r="A1911" s="14" t="s">
        <v>90</v>
      </c>
      <c r="B1911" s="13" t="s">
        <v>674</v>
      </c>
      <c r="C1911" s="13" t="s">
        <v>609</v>
      </c>
      <c r="D1911" s="13" t="s">
        <v>609</v>
      </c>
      <c r="E1911" s="13" t="s">
        <v>236</v>
      </c>
      <c r="F1911" s="13" t="s">
        <v>624</v>
      </c>
      <c r="G1911" s="23">
        <v>64882.9</v>
      </c>
    </row>
    <row r="1912" spans="1:7" ht="30" customHeight="1">
      <c r="A1912" s="14" t="s">
        <v>830</v>
      </c>
      <c r="B1912" s="13" t="s">
        <v>674</v>
      </c>
      <c r="C1912" s="13" t="s">
        <v>609</v>
      </c>
      <c r="D1912" s="13" t="s">
        <v>609</v>
      </c>
      <c r="E1912" s="13" t="s">
        <v>831</v>
      </c>
      <c r="F1912" s="6" t="s">
        <v>597</v>
      </c>
      <c r="G1912" s="23">
        <f t="shared" ref="G1912:G1913" si="870">G1913</f>
        <v>15319.4</v>
      </c>
    </row>
    <row r="1913" spans="1:7" ht="15" customHeight="1">
      <c r="A1913" s="14" t="s">
        <v>14</v>
      </c>
      <c r="B1913" s="13" t="s">
        <v>674</v>
      </c>
      <c r="C1913" s="13" t="s">
        <v>609</v>
      </c>
      <c r="D1913" s="13" t="s">
        <v>609</v>
      </c>
      <c r="E1913" s="13" t="s">
        <v>831</v>
      </c>
      <c r="F1913" s="13" t="s">
        <v>604</v>
      </c>
      <c r="G1913" s="23">
        <f t="shared" si="870"/>
        <v>15319.4</v>
      </c>
    </row>
    <row r="1914" spans="1:7" ht="45.95" customHeight="1">
      <c r="A1914" s="14" t="s">
        <v>738</v>
      </c>
      <c r="B1914" s="13" t="s">
        <v>674</v>
      </c>
      <c r="C1914" s="13" t="s">
        <v>609</v>
      </c>
      <c r="D1914" s="13" t="s">
        <v>609</v>
      </c>
      <c r="E1914" s="13" t="s">
        <v>831</v>
      </c>
      <c r="F1914" s="13" t="s">
        <v>630</v>
      </c>
      <c r="G1914" s="23">
        <v>15319.4</v>
      </c>
    </row>
    <row r="1915" spans="1:7" ht="15" customHeight="1">
      <c r="A1915" s="7" t="s">
        <v>299</v>
      </c>
      <c r="B1915" s="5" t="s">
        <v>674</v>
      </c>
      <c r="C1915" s="5" t="s">
        <v>614</v>
      </c>
      <c r="D1915" s="7" t="s">
        <v>597</v>
      </c>
      <c r="E1915" s="7" t="s">
        <v>597</v>
      </c>
      <c r="F1915" s="7" t="s">
        <v>597</v>
      </c>
      <c r="G1915" s="23">
        <f t="shared" ref="G1915" si="871">G1916+G1924+G1931</f>
        <v>593914.80000000005</v>
      </c>
    </row>
    <row r="1916" spans="1:7" ht="15" customHeight="1">
      <c r="A1916" s="14" t="s">
        <v>300</v>
      </c>
      <c r="B1916" s="13" t="s">
        <v>674</v>
      </c>
      <c r="C1916" s="13" t="s">
        <v>614</v>
      </c>
      <c r="D1916" s="13" t="s">
        <v>596</v>
      </c>
      <c r="E1916" s="5" t="s">
        <v>597</v>
      </c>
      <c r="F1916" s="5" t="s">
        <v>597</v>
      </c>
      <c r="G1916" s="23">
        <f t="shared" ref="G1916" si="872">G1917+G1921</f>
        <v>246514.8</v>
      </c>
    </row>
    <row r="1917" spans="1:7" ht="15" customHeight="1">
      <c r="A1917" s="14" t="s">
        <v>301</v>
      </c>
      <c r="B1917" s="13" t="s">
        <v>674</v>
      </c>
      <c r="C1917" s="13" t="s">
        <v>614</v>
      </c>
      <c r="D1917" s="13" t="s">
        <v>596</v>
      </c>
      <c r="E1917" s="13" t="s">
        <v>302</v>
      </c>
      <c r="F1917" s="6" t="s">
        <v>597</v>
      </c>
      <c r="G1917" s="23">
        <f t="shared" ref="G1917:G1919" si="873">G1918</f>
        <v>246430.9</v>
      </c>
    </row>
    <row r="1918" spans="1:7" ht="15" customHeight="1">
      <c r="A1918" s="14" t="s">
        <v>303</v>
      </c>
      <c r="B1918" s="13" t="s">
        <v>674</v>
      </c>
      <c r="C1918" s="13" t="s">
        <v>614</v>
      </c>
      <c r="D1918" s="13" t="s">
        <v>596</v>
      </c>
      <c r="E1918" s="13" t="s">
        <v>839</v>
      </c>
      <c r="F1918" s="5" t="s">
        <v>597</v>
      </c>
      <c r="G1918" s="23">
        <f t="shared" si="873"/>
        <v>246430.9</v>
      </c>
    </row>
    <row r="1919" spans="1:7" ht="30" customHeight="1">
      <c r="A1919" s="14" t="s">
        <v>726</v>
      </c>
      <c r="B1919" s="13" t="s">
        <v>674</v>
      </c>
      <c r="C1919" s="13" t="s">
        <v>614</v>
      </c>
      <c r="D1919" s="13" t="s">
        <v>596</v>
      </c>
      <c r="E1919" s="13" t="s">
        <v>839</v>
      </c>
      <c r="F1919" s="13" t="s">
        <v>621</v>
      </c>
      <c r="G1919" s="23">
        <f t="shared" si="873"/>
        <v>246430.9</v>
      </c>
    </row>
    <row r="1920" spans="1:7" ht="15" customHeight="1">
      <c r="A1920" s="14" t="s">
        <v>73</v>
      </c>
      <c r="B1920" s="13" t="s">
        <v>674</v>
      </c>
      <c r="C1920" s="13" t="s">
        <v>614</v>
      </c>
      <c r="D1920" s="13" t="s">
        <v>596</v>
      </c>
      <c r="E1920" s="13" t="s">
        <v>839</v>
      </c>
      <c r="F1920" s="13" t="s">
        <v>631</v>
      </c>
      <c r="G1920" s="23">
        <v>246430.9</v>
      </c>
    </row>
    <row r="1921" spans="1:7" ht="39" customHeight="1">
      <c r="A1921" s="14" t="s">
        <v>280</v>
      </c>
      <c r="B1921" s="13" t="s">
        <v>674</v>
      </c>
      <c r="C1921" s="13" t="s">
        <v>614</v>
      </c>
      <c r="D1921" s="13" t="s">
        <v>596</v>
      </c>
      <c r="E1921" s="13" t="s">
        <v>843</v>
      </c>
      <c r="F1921" s="5" t="s">
        <v>597</v>
      </c>
      <c r="G1921" s="23">
        <f t="shared" ref="G1921:G1922" si="874">G1922</f>
        <v>83.9</v>
      </c>
    </row>
    <row r="1922" spans="1:7" ht="15" customHeight="1">
      <c r="A1922" s="14" t="s">
        <v>23</v>
      </c>
      <c r="B1922" s="13" t="s">
        <v>674</v>
      </c>
      <c r="C1922" s="13" t="s">
        <v>614</v>
      </c>
      <c r="D1922" s="13" t="s">
        <v>596</v>
      </c>
      <c r="E1922" s="13" t="s">
        <v>843</v>
      </c>
      <c r="F1922" s="13" t="s">
        <v>607</v>
      </c>
      <c r="G1922" s="23">
        <f t="shared" si="874"/>
        <v>83.9</v>
      </c>
    </row>
    <row r="1923" spans="1:7" ht="15" customHeight="1">
      <c r="A1923" s="14" t="s">
        <v>102</v>
      </c>
      <c r="B1923" s="13" t="s">
        <v>674</v>
      </c>
      <c r="C1923" s="13" t="s">
        <v>614</v>
      </c>
      <c r="D1923" s="13" t="s">
        <v>596</v>
      </c>
      <c r="E1923" s="13" t="s">
        <v>843</v>
      </c>
      <c r="F1923" s="13" t="s">
        <v>626</v>
      </c>
      <c r="G1923" s="23">
        <v>83.9</v>
      </c>
    </row>
    <row r="1924" spans="1:7" ht="15" customHeight="1">
      <c r="A1924" s="14" t="s">
        <v>308</v>
      </c>
      <c r="B1924" s="13" t="s">
        <v>674</v>
      </c>
      <c r="C1924" s="13" t="s">
        <v>614</v>
      </c>
      <c r="D1924" s="13" t="s">
        <v>598</v>
      </c>
      <c r="E1924" s="5" t="s">
        <v>597</v>
      </c>
      <c r="F1924" s="5" t="s">
        <v>597</v>
      </c>
      <c r="G1924" s="23">
        <f t="shared" ref="G1924" si="875">G1925+G1928</f>
        <v>5223</v>
      </c>
    </row>
    <row r="1925" spans="1:7" ht="42.75" customHeight="1">
      <c r="A1925" s="14" t="s">
        <v>846</v>
      </c>
      <c r="B1925" s="13" t="s">
        <v>674</v>
      </c>
      <c r="C1925" s="13" t="s">
        <v>614</v>
      </c>
      <c r="D1925" s="13" t="s">
        <v>598</v>
      </c>
      <c r="E1925" s="13" t="s">
        <v>847</v>
      </c>
      <c r="F1925" s="5" t="s">
        <v>597</v>
      </c>
      <c r="G1925" s="23">
        <f t="shared" ref="G1925:G1926" si="876">G1926</f>
        <v>5141</v>
      </c>
    </row>
    <row r="1926" spans="1:7" ht="15" customHeight="1">
      <c r="A1926" s="14" t="s">
        <v>23</v>
      </c>
      <c r="B1926" s="13" t="s">
        <v>674</v>
      </c>
      <c r="C1926" s="13" t="s">
        <v>614</v>
      </c>
      <c r="D1926" s="13" t="s">
        <v>598</v>
      </c>
      <c r="E1926" s="13" t="s">
        <v>847</v>
      </c>
      <c r="F1926" s="13" t="s">
        <v>607</v>
      </c>
      <c r="G1926" s="23">
        <f t="shared" si="876"/>
        <v>5141</v>
      </c>
    </row>
    <row r="1927" spans="1:7" ht="15" customHeight="1">
      <c r="A1927" s="14" t="s">
        <v>90</v>
      </c>
      <c r="B1927" s="13" t="s">
        <v>674</v>
      </c>
      <c r="C1927" s="13" t="s">
        <v>614</v>
      </c>
      <c r="D1927" s="13" t="s">
        <v>598</v>
      </c>
      <c r="E1927" s="13" t="s">
        <v>847</v>
      </c>
      <c r="F1927" s="13" t="s">
        <v>624</v>
      </c>
      <c r="G1927" s="23">
        <v>5141</v>
      </c>
    </row>
    <row r="1928" spans="1:7" ht="30" customHeight="1">
      <c r="A1928" s="14" t="s">
        <v>280</v>
      </c>
      <c r="B1928" s="13" t="s">
        <v>674</v>
      </c>
      <c r="C1928" s="13" t="s">
        <v>614</v>
      </c>
      <c r="D1928" s="13" t="s">
        <v>598</v>
      </c>
      <c r="E1928" s="13" t="s">
        <v>843</v>
      </c>
      <c r="F1928" s="5" t="s">
        <v>597</v>
      </c>
      <c r="G1928" s="23">
        <f t="shared" ref="G1928:G1929" si="877">G1929</f>
        <v>82</v>
      </c>
    </row>
    <row r="1929" spans="1:7" ht="15" customHeight="1">
      <c r="A1929" s="14" t="s">
        <v>23</v>
      </c>
      <c r="B1929" s="13" t="s">
        <v>674</v>
      </c>
      <c r="C1929" s="13" t="s">
        <v>614</v>
      </c>
      <c r="D1929" s="13" t="s">
        <v>598</v>
      </c>
      <c r="E1929" s="13" t="s">
        <v>843</v>
      </c>
      <c r="F1929" s="13" t="s">
        <v>607</v>
      </c>
      <c r="G1929" s="23">
        <f t="shared" si="877"/>
        <v>82</v>
      </c>
    </row>
    <row r="1930" spans="1:7" ht="15" customHeight="1">
      <c r="A1930" s="14" t="s">
        <v>102</v>
      </c>
      <c r="B1930" s="13" t="s">
        <v>674</v>
      </c>
      <c r="C1930" s="13" t="s">
        <v>614</v>
      </c>
      <c r="D1930" s="13" t="s">
        <v>598</v>
      </c>
      <c r="E1930" s="13" t="s">
        <v>843</v>
      </c>
      <c r="F1930" s="13" t="s">
        <v>626</v>
      </c>
      <c r="G1930" s="23">
        <v>82</v>
      </c>
    </row>
    <row r="1931" spans="1:7" ht="15" customHeight="1">
      <c r="A1931" s="14" t="s">
        <v>347</v>
      </c>
      <c r="B1931" s="13" t="s">
        <v>674</v>
      </c>
      <c r="C1931" s="13" t="s">
        <v>614</v>
      </c>
      <c r="D1931" s="13" t="s">
        <v>625</v>
      </c>
      <c r="E1931" s="5" t="s">
        <v>597</v>
      </c>
      <c r="F1931" s="5" t="s">
        <v>597</v>
      </c>
      <c r="G1931" s="23">
        <f t="shared" ref="G1931" si="878">G1932+G1938+G1944</f>
        <v>342177</v>
      </c>
    </row>
    <row r="1932" spans="1:7" ht="15" customHeight="1">
      <c r="A1932" s="14" t="s">
        <v>750</v>
      </c>
      <c r="B1932" s="13" t="s">
        <v>674</v>
      </c>
      <c r="C1932" s="13" t="s">
        <v>614</v>
      </c>
      <c r="D1932" s="13" t="s">
        <v>625</v>
      </c>
      <c r="E1932" s="13" t="s">
        <v>256</v>
      </c>
      <c r="F1932" s="6" t="s">
        <v>597</v>
      </c>
      <c r="G1932" s="23">
        <f t="shared" ref="G1932" si="879">G1933</f>
        <v>139204.9</v>
      </c>
    </row>
    <row r="1933" spans="1:7" ht="15" customHeight="1">
      <c r="A1933" s="14" t="s">
        <v>257</v>
      </c>
      <c r="B1933" s="13" t="s">
        <v>674</v>
      </c>
      <c r="C1933" s="13" t="s">
        <v>614</v>
      </c>
      <c r="D1933" s="13" t="s">
        <v>625</v>
      </c>
      <c r="E1933" s="13" t="s">
        <v>258</v>
      </c>
      <c r="F1933" s="6" t="s">
        <v>597</v>
      </c>
      <c r="G1933" s="23">
        <f t="shared" ref="G1933" si="880">G1934+G1936</f>
        <v>139204.9</v>
      </c>
    </row>
    <row r="1934" spans="1:7" ht="30" customHeight="1">
      <c r="A1934" s="14" t="s">
        <v>726</v>
      </c>
      <c r="B1934" s="13" t="s">
        <v>674</v>
      </c>
      <c r="C1934" s="13" t="s">
        <v>614</v>
      </c>
      <c r="D1934" s="13" t="s">
        <v>625</v>
      </c>
      <c r="E1934" s="13" t="s">
        <v>258</v>
      </c>
      <c r="F1934" s="13" t="s">
        <v>621</v>
      </c>
      <c r="G1934" s="23">
        <f t="shared" ref="G1934" si="881">G1935</f>
        <v>127323.4</v>
      </c>
    </row>
    <row r="1935" spans="1:7" ht="15" customHeight="1">
      <c r="A1935" s="14" t="s">
        <v>73</v>
      </c>
      <c r="B1935" s="13" t="s">
        <v>674</v>
      </c>
      <c r="C1935" s="13" t="s">
        <v>614</v>
      </c>
      <c r="D1935" s="13" t="s">
        <v>625</v>
      </c>
      <c r="E1935" s="13" t="s">
        <v>258</v>
      </c>
      <c r="F1935" s="13" t="s">
        <v>631</v>
      </c>
      <c r="G1935" s="23">
        <v>127323.4</v>
      </c>
    </row>
    <row r="1936" spans="1:7" ht="15" customHeight="1">
      <c r="A1936" s="14" t="s">
        <v>23</v>
      </c>
      <c r="B1936" s="13" t="s">
        <v>674</v>
      </c>
      <c r="C1936" s="13" t="s">
        <v>614</v>
      </c>
      <c r="D1936" s="13" t="s">
        <v>625</v>
      </c>
      <c r="E1936" s="13" t="s">
        <v>258</v>
      </c>
      <c r="F1936" s="13" t="s">
        <v>607</v>
      </c>
      <c r="G1936" s="23">
        <f t="shared" ref="G1936" si="882">G1937</f>
        <v>11881.5</v>
      </c>
    </row>
    <row r="1937" spans="1:7" ht="15" customHeight="1">
      <c r="A1937" s="14" t="s">
        <v>90</v>
      </c>
      <c r="B1937" s="13" t="s">
        <v>674</v>
      </c>
      <c r="C1937" s="13" t="s">
        <v>614</v>
      </c>
      <c r="D1937" s="13" t="s">
        <v>625</v>
      </c>
      <c r="E1937" s="13" t="s">
        <v>258</v>
      </c>
      <c r="F1937" s="13" t="s">
        <v>624</v>
      </c>
      <c r="G1937" s="23">
        <v>11881.5</v>
      </c>
    </row>
    <row r="1938" spans="1:7" ht="15" customHeight="1">
      <c r="A1938" s="14" t="s">
        <v>737</v>
      </c>
      <c r="B1938" s="13" t="s">
        <v>674</v>
      </c>
      <c r="C1938" s="13" t="s">
        <v>614</v>
      </c>
      <c r="D1938" s="13" t="s">
        <v>625</v>
      </c>
      <c r="E1938" s="13" t="s">
        <v>89</v>
      </c>
      <c r="F1938" s="6" t="s">
        <v>597</v>
      </c>
      <c r="G1938" s="23">
        <f t="shared" ref="G1938" si="883">G1939</f>
        <v>202852.1</v>
      </c>
    </row>
    <row r="1939" spans="1:7" ht="55.5" customHeight="1">
      <c r="A1939" s="14" t="s">
        <v>803</v>
      </c>
      <c r="B1939" s="13" t="s">
        <v>674</v>
      </c>
      <c r="C1939" s="13" t="s">
        <v>614</v>
      </c>
      <c r="D1939" s="13" t="s">
        <v>625</v>
      </c>
      <c r="E1939" s="13" t="s">
        <v>236</v>
      </c>
      <c r="F1939" s="6" t="s">
        <v>597</v>
      </c>
      <c r="G1939" s="23">
        <f t="shared" ref="G1939" si="884">G1940+G1942</f>
        <v>202852.1</v>
      </c>
    </row>
    <row r="1940" spans="1:7" ht="30" customHeight="1">
      <c r="A1940" s="14" t="s">
        <v>726</v>
      </c>
      <c r="B1940" s="13" t="s">
        <v>674</v>
      </c>
      <c r="C1940" s="13" t="s">
        <v>614</v>
      </c>
      <c r="D1940" s="13" t="s">
        <v>625</v>
      </c>
      <c r="E1940" s="13" t="s">
        <v>236</v>
      </c>
      <c r="F1940" s="13" t="s">
        <v>621</v>
      </c>
      <c r="G1940" s="23">
        <f t="shared" ref="G1940" si="885">G1941</f>
        <v>188719</v>
      </c>
    </row>
    <row r="1941" spans="1:7" ht="15" customHeight="1">
      <c r="A1941" s="14" t="s">
        <v>73</v>
      </c>
      <c r="B1941" s="13" t="s">
        <v>674</v>
      </c>
      <c r="C1941" s="13" t="s">
        <v>614</v>
      </c>
      <c r="D1941" s="13" t="s">
        <v>625</v>
      </c>
      <c r="E1941" s="13" t="s">
        <v>236</v>
      </c>
      <c r="F1941" s="13" t="s">
        <v>631</v>
      </c>
      <c r="G1941" s="23">
        <v>188719</v>
      </c>
    </row>
    <row r="1942" spans="1:7" ht="15" customHeight="1">
      <c r="A1942" s="14" t="s">
        <v>23</v>
      </c>
      <c r="B1942" s="13" t="s">
        <v>674</v>
      </c>
      <c r="C1942" s="13" t="s">
        <v>614</v>
      </c>
      <c r="D1942" s="13" t="s">
        <v>625</v>
      </c>
      <c r="E1942" s="13" t="s">
        <v>236</v>
      </c>
      <c r="F1942" s="13" t="s">
        <v>607</v>
      </c>
      <c r="G1942" s="23">
        <f t="shared" ref="G1942" si="886">G1943</f>
        <v>14133.1</v>
      </c>
    </row>
    <row r="1943" spans="1:7" ht="15" customHeight="1">
      <c r="A1943" s="14" t="s">
        <v>90</v>
      </c>
      <c r="B1943" s="13" t="s">
        <v>674</v>
      </c>
      <c r="C1943" s="13" t="s">
        <v>614</v>
      </c>
      <c r="D1943" s="13" t="s">
        <v>625</v>
      </c>
      <c r="E1943" s="13" t="s">
        <v>236</v>
      </c>
      <c r="F1943" s="13" t="s">
        <v>624</v>
      </c>
      <c r="G1943" s="23">
        <v>14133.1</v>
      </c>
    </row>
    <row r="1944" spans="1:7" ht="36.75" customHeight="1">
      <c r="A1944" s="14" t="s">
        <v>280</v>
      </c>
      <c r="B1944" s="13" t="s">
        <v>674</v>
      </c>
      <c r="C1944" s="13" t="s">
        <v>614</v>
      </c>
      <c r="D1944" s="13" t="s">
        <v>625</v>
      </c>
      <c r="E1944" s="13" t="s">
        <v>843</v>
      </c>
      <c r="F1944" s="5" t="s">
        <v>597</v>
      </c>
      <c r="G1944" s="23">
        <f t="shared" ref="G1944:G1945" si="887">G1945</f>
        <v>120</v>
      </c>
    </row>
    <row r="1945" spans="1:7" ht="15" customHeight="1">
      <c r="A1945" s="14" t="s">
        <v>23</v>
      </c>
      <c r="B1945" s="13" t="s">
        <v>674</v>
      </c>
      <c r="C1945" s="13" t="s">
        <v>614</v>
      </c>
      <c r="D1945" s="13" t="s">
        <v>625</v>
      </c>
      <c r="E1945" s="13" t="s">
        <v>843</v>
      </c>
      <c r="F1945" s="13" t="s">
        <v>607</v>
      </c>
      <c r="G1945" s="23">
        <f t="shared" si="887"/>
        <v>120</v>
      </c>
    </row>
    <row r="1946" spans="1:7" ht="15" customHeight="1">
      <c r="A1946" s="14" t="s">
        <v>102</v>
      </c>
      <c r="B1946" s="13" t="s">
        <v>674</v>
      </c>
      <c r="C1946" s="13" t="s">
        <v>614</v>
      </c>
      <c r="D1946" s="13" t="s">
        <v>625</v>
      </c>
      <c r="E1946" s="13" t="s">
        <v>843</v>
      </c>
      <c r="F1946" s="13" t="s">
        <v>626</v>
      </c>
      <c r="G1946" s="23">
        <v>120</v>
      </c>
    </row>
    <row r="1947" spans="1:7" ht="15" customHeight="1">
      <c r="A1947" s="7" t="s">
        <v>363</v>
      </c>
      <c r="B1947" s="5" t="s">
        <v>674</v>
      </c>
      <c r="C1947" s="5" t="s">
        <v>632</v>
      </c>
      <c r="D1947" s="7" t="s">
        <v>597</v>
      </c>
      <c r="E1947" s="7" t="s">
        <v>597</v>
      </c>
      <c r="F1947" s="7" t="s">
        <v>597</v>
      </c>
      <c r="G1947" s="23">
        <f t="shared" ref="G1947" si="888">G1948+G1956</f>
        <v>8806.2000000000007</v>
      </c>
    </row>
    <row r="1948" spans="1:7" ht="15" customHeight="1">
      <c r="A1948" s="14" t="s">
        <v>364</v>
      </c>
      <c r="B1948" s="13" t="s">
        <v>674</v>
      </c>
      <c r="C1948" s="13" t="s">
        <v>632</v>
      </c>
      <c r="D1948" s="13" t="s">
        <v>596</v>
      </c>
      <c r="E1948" s="5" t="s">
        <v>597</v>
      </c>
      <c r="F1948" s="5" t="s">
        <v>597</v>
      </c>
      <c r="G1948" s="23">
        <f t="shared" ref="G1948" si="889">G1949+G1953</f>
        <v>273.2</v>
      </c>
    </row>
    <row r="1949" spans="1:7" ht="15" customHeight="1">
      <c r="A1949" s="14" t="s">
        <v>737</v>
      </c>
      <c r="B1949" s="13" t="s">
        <v>674</v>
      </c>
      <c r="C1949" s="13" t="s">
        <v>632</v>
      </c>
      <c r="D1949" s="13" t="s">
        <v>596</v>
      </c>
      <c r="E1949" s="13" t="s">
        <v>89</v>
      </c>
      <c r="F1949" s="6" t="s">
        <v>597</v>
      </c>
      <c r="G1949" s="23">
        <f t="shared" ref="G1949:G1951" si="890">G1950</f>
        <v>158</v>
      </c>
    </row>
    <row r="1950" spans="1:7" ht="45" customHeight="1">
      <c r="A1950" s="14" t="s">
        <v>826</v>
      </c>
      <c r="B1950" s="13" t="s">
        <v>674</v>
      </c>
      <c r="C1950" s="13" t="s">
        <v>632</v>
      </c>
      <c r="D1950" s="13" t="s">
        <v>596</v>
      </c>
      <c r="E1950" s="13" t="s">
        <v>266</v>
      </c>
      <c r="F1950" s="6" t="s">
        <v>597</v>
      </c>
      <c r="G1950" s="23">
        <f t="shared" si="890"/>
        <v>158</v>
      </c>
    </row>
    <row r="1951" spans="1:7" ht="15" customHeight="1">
      <c r="A1951" s="14" t="s">
        <v>23</v>
      </c>
      <c r="B1951" s="13" t="s">
        <v>674</v>
      </c>
      <c r="C1951" s="13" t="s">
        <v>632</v>
      </c>
      <c r="D1951" s="13" t="s">
        <v>596</v>
      </c>
      <c r="E1951" s="13" t="s">
        <v>266</v>
      </c>
      <c r="F1951" s="13" t="s">
        <v>607</v>
      </c>
      <c r="G1951" s="23">
        <f t="shared" si="890"/>
        <v>158</v>
      </c>
    </row>
    <row r="1952" spans="1:7" ht="15" customHeight="1">
      <c r="A1952" s="14" t="s">
        <v>90</v>
      </c>
      <c r="B1952" s="13" t="s">
        <v>674</v>
      </c>
      <c r="C1952" s="13" t="s">
        <v>632</v>
      </c>
      <c r="D1952" s="13" t="s">
        <v>596</v>
      </c>
      <c r="E1952" s="13" t="s">
        <v>266</v>
      </c>
      <c r="F1952" s="13" t="s">
        <v>624</v>
      </c>
      <c r="G1952" s="23">
        <v>158</v>
      </c>
    </row>
    <row r="1953" spans="1:7" ht="30" customHeight="1">
      <c r="A1953" s="14" t="s">
        <v>280</v>
      </c>
      <c r="B1953" s="13" t="s">
        <v>674</v>
      </c>
      <c r="C1953" s="13" t="s">
        <v>632</v>
      </c>
      <c r="D1953" s="13" t="s">
        <v>596</v>
      </c>
      <c r="E1953" s="13" t="s">
        <v>843</v>
      </c>
      <c r="F1953" s="5" t="s">
        <v>597</v>
      </c>
      <c r="G1953" s="23">
        <f t="shared" ref="G1953:G1954" si="891">G1954</f>
        <v>115.2</v>
      </c>
    </row>
    <row r="1954" spans="1:7" ht="15" customHeight="1">
      <c r="A1954" s="14" t="s">
        <v>23</v>
      </c>
      <c r="B1954" s="13" t="s">
        <v>674</v>
      </c>
      <c r="C1954" s="13" t="s">
        <v>632</v>
      </c>
      <c r="D1954" s="13" t="s">
        <v>596</v>
      </c>
      <c r="E1954" s="13" t="s">
        <v>843</v>
      </c>
      <c r="F1954" s="13" t="s">
        <v>607</v>
      </c>
      <c r="G1954" s="23">
        <f t="shared" si="891"/>
        <v>115.2</v>
      </c>
    </row>
    <row r="1955" spans="1:7" ht="15" customHeight="1">
      <c r="A1955" s="14" t="s">
        <v>102</v>
      </c>
      <c r="B1955" s="13" t="s">
        <v>674</v>
      </c>
      <c r="C1955" s="13" t="s">
        <v>632</v>
      </c>
      <c r="D1955" s="13" t="s">
        <v>596</v>
      </c>
      <c r="E1955" s="13" t="s">
        <v>843</v>
      </c>
      <c r="F1955" s="13" t="s">
        <v>626</v>
      </c>
      <c r="G1955" s="23">
        <v>115.2</v>
      </c>
    </row>
    <row r="1956" spans="1:7" ht="15" customHeight="1">
      <c r="A1956" s="14" t="s">
        <v>381</v>
      </c>
      <c r="B1956" s="13" t="s">
        <v>674</v>
      </c>
      <c r="C1956" s="13" t="s">
        <v>632</v>
      </c>
      <c r="D1956" s="13" t="s">
        <v>606</v>
      </c>
      <c r="E1956" s="5" t="s">
        <v>597</v>
      </c>
      <c r="F1956" s="5" t="s">
        <v>597</v>
      </c>
      <c r="G1956" s="23">
        <f t="shared" ref="G1956" si="892">G1957+G1961+G1968</f>
        <v>8533</v>
      </c>
    </row>
    <row r="1957" spans="1:7" ht="15" customHeight="1">
      <c r="A1957" s="14" t="s">
        <v>750</v>
      </c>
      <c r="B1957" s="13" t="s">
        <v>674</v>
      </c>
      <c r="C1957" s="13" t="s">
        <v>632</v>
      </c>
      <c r="D1957" s="13" t="s">
        <v>606</v>
      </c>
      <c r="E1957" s="13" t="s">
        <v>256</v>
      </c>
      <c r="F1957" s="6" t="s">
        <v>597</v>
      </c>
      <c r="G1957" s="23">
        <f t="shared" ref="G1957:G1959" si="893">G1958</f>
        <v>4000</v>
      </c>
    </row>
    <row r="1958" spans="1:7" ht="15" customHeight="1">
      <c r="A1958" s="14" t="s">
        <v>257</v>
      </c>
      <c r="B1958" s="13" t="s">
        <v>674</v>
      </c>
      <c r="C1958" s="13" t="s">
        <v>632</v>
      </c>
      <c r="D1958" s="13" t="s">
        <v>606</v>
      </c>
      <c r="E1958" s="13" t="s">
        <v>258</v>
      </c>
      <c r="F1958" s="6" t="s">
        <v>597</v>
      </c>
      <c r="G1958" s="23">
        <f t="shared" si="893"/>
        <v>4000</v>
      </c>
    </row>
    <row r="1959" spans="1:7" ht="15" customHeight="1">
      <c r="A1959" s="14" t="s">
        <v>23</v>
      </c>
      <c r="B1959" s="13" t="s">
        <v>674</v>
      </c>
      <c r="C1959" s="13" t="s">
        <v>632</v>
      </c>
      <c r="D1959" s="13" t="s">
        <v>606</v>
      </c>
      <c r="E1959" s="13" t="s">
        <v>258</v>
      </c>
      <c r="F1959" s="13" t="s">
        <v>607</v>
      </c>
      <c r="G1959" s="23">
        <f t="shared" si="893"/>
        <v>4000</v>
      </c>
    </row>
    <row r="1960" spans="1:7" ht="15" customHeight="1">
      <c r="A1960" s="14" t="s">
        <v>90</v>
      </c>
      <c r="B1960" s="13" t="s">
        <v>674</v>
      </c>
      <c r="C1960" s="13" t="s">
        <v>632</v>
      </c>
      <c r="D1960" s="13" t="s">
        <v>606</v>
      </c>
      <c r="E1960" s="13" t="s">
        <v>258</v>
      </c>
      <c r="F1960" s="13" t="s">
        <v>624</v>
      </c>
      <c r="G1960" s="23">
        <v>4000</v>
      </c>
    </row>
    <row r="1961" spans="1:7" ht="15" customHeight="1">
      <c r="A1961" s="14" t="s">
        <v>737</v>
      </c>
      <c r="B1961" s="13" t="s">
        <v>674</v>
      </c>
      <c r="C1961" s="13" t="s">
        <v>632</v>
      </c>
      <c r="D1961" s="13" t="s">
        <v>606</v>
      </c>
      <c r="E1961" s="13" t="s">
        <v>89</v>
      </c>
      <c r="F1961" s="6" t="s">
        <v>597</v>
      </c>
      <c r="G1961" s="23">
        <f t="shared" ref="G1961" si="894">G1962+G1965</f>
        <v>3639.9</v>
      </c>
    </row>
    <row r="1962" spans="1:7" ht="51.75" customHeight="1">
      <c r="A1962" s="14" t="s">
        <v>826</v>
      </c>
      <c r="B1962" s="13" t="s">
        <v>674</v>
      </c>
      <c r="C1962" s="13" t="s">
        <v>632</v>
      </c>
      <c r="D1962" s="13" t="s">
        <v>606</v>
      </c>
      <c r="E1962" s="13" t="s">
        <v>266</v>
      </c>
      <c r="F1962" s="6" t="s">
        <v>597</v>
      </c>
      <c r="G1962" s="23">
        <f t="shared" ref="G1962:G1963" si="895">G1963</f>
        <v>142</v>
      </c>
    </row>
    <row r="1963" spans="1:7" ht="15" customHeight="1">
      <c r="A1963" s="14" t="s">
        <v>23</v>
      </c>
      <c r="B1963" s="13" t="s">
        <v>674</v>
      </c>
      <c r="C1963" s="13" t="s">
        <v>632</v>
      </c>
      <c r="D1963" s="13" t="s">
        <v>606</v>
      </c>
      <c r="E1963" s="13" t="s">
        <v>266</v>
      </c>
      <c r="F1963" s="13" t="s">
        <v>607</v>
      </c>
      <c r="G1963" s="23">
        <f t="shared" si="895"/>
        <v>142</v>
      </c>
    </row>
    <row r="1964" spans="1:7" ht="15" customHeight="1">
      <c r="A1964" s="14" t="s">
        <v>90</v>
      </c>
      <c r="B1964" s="13" t="s">
        <v>674</v>
      </c>
      <c r="C1964" s="13" t="s">
        <v>632</v>
      </c>
      <c r="D1964" s="13" t="s">
        <v>606</v>
      </c>
      <c r="E1964" s="13" t="s">
        <v>266</v>
      </c>
      <c r="F1964" s="13" t="s">
        <v>624</v>
      </c>
      <c r="G1964" s="23">
        <v>142</v>
      </c>
    </row>
    <row r="1965" spans="1:7" ht="54.75" customHeight="1">
      <c r="A1965" s="14" t="s">
        <v>803</v>
      </c>
      <c r="B1965" s="13" t="s">
        <v>674</v>
      </c>
      <c r="C1965" s="13" t="s">
        <v>632</v>
      </c>
      <c r="D1965" s="13" t="s">
        <v>606</v>
      </c>
      <c r="E1965" s="13" t="s">
        <v>236</v>
      </c>
      <c r="F1965" s="6" t="s">
        <v>597</v>
      </c>
      <c r="G1965" s="23">
        <f t="shared" ref="G1965:G1966" si="896">G1966</f>
        <v>3497.9</v>
      </c>
    </row>
    <row r="1966" spans="1:7" ht="15" customHeight="1">
      <c r="A1966" s="14" t="s">
        <v>23</v>
      </c>
      <c r="B1966" s="13" t="s">
        <v>674</v>
      </c>
      <c r="C1966" s="13" t="s">
        <v>632</v>
      </c>
      <c r="D1966" s="13" t="s">
        <v>606</v>
      </c>
      <c r="E1966" s="13" t="s">
        <v>236</v>
      </c>
      <c r="F1966" s="13" t="s">
        <v>607</v>
      </c>
      <c r="G1966" s="23">
        <f t="shared" si="896"/>
        <v>3497.9</v>
      </c>
    </row>
    <row r="1967" spans="1:7" ht="15" customHeight="1">
      <c r="A1967" s="14" t="s">
        <v>90</v>
      </c>
      <c r="B1967" s="13" t="s">
        <v>674</v>
      </c>
      <c r="C1967" s="13" t="s">
        <v>632</v>
      </c>
      <c r="D1967" s="13" t="s">
        <v>606</v>
      </c>
      <c r="E1967" s="13" t="s">
        <v>236</v>
      </c>
      <c r="F1967" s="13" t="s">
        <v>624</v>
      </c>
      <c r="G1967" s="23">
        <v>3497.9</v>
      </c>
    </row>
    <row r="1968" spans="1:7" ht="30.75" customHeight="1">
      <c r="A1968" s="14" t="s">
        <v>280</v>
      </c>
      <c r="B1968" s="13" t="s">
        <v>674</v>
      </c>
      <c r="C1968" s="13" t="s">
        <v>632</v>
      </c>
      <c r="D1968" s="13" t="s">
        <v>606</v>
      </c>
      <c r="E1968" s="13" t="s">
        <v>843</v>
      </c>
      <c r="F1968" s="5" t="s">
        <v>597</v>
      </c>
      <c r="G1968" s="23">
        <f t="shared" ref="G1968:G1969" si="897">G1969</f>
        <v>893.1</v>
      </c>
    </row>
    <row r="1969" spans="1:7" ht="15" customHeight="1">
      <c r="A1969" s="14" t="s">
        <v>23</v>
      </c>
      <c r="B1969" s="13" t="s">
        <v>674</v>
      </c>
      <c r="C1969" s="13" t="s">
        <v>632</v>
      </c>
      <c r="D1969" s="13" t="s">
        <v>606</v>
      </c>
      <c r="E1969" s="13" t="s">
        <v>843</v>
      </c>
      <c r="F1969" s="13" t="s">
        <v>607</v>
      </c>
      <c r="G1969" s="23">
        <f t="shared" si="897"/>
        <v>893.1</v>
      </c>
    </row>
    <row r="1970" spans="1:7" ht="15" customHeight="1">
      <c r="A1970" s="14" t="s">
        <v>102</v>
      </c>
      <c r="B1970" s="13" t="s">
        <v>674</v>
      </c>
      <c r="C1970" s="13" t="s">
        <v>632</v>
      </c>
      <c r="D1970" s="13" t="s">
        <v>606</v>
      </c>
      <c r="E1970" s="13" t="s">
        <v>843</v>
      </c>
      <c r="F1970" s="13" t="s">
        <v>626</v>
      </c>
      <c r="G1970" s="23">
        <v>893.1</v>
      </c>
    </row>
    <row r="1971" spans="1:7" ht="15" customHeight="1">
      <c r="A1971" s="7" t="s">
        <v>383</v>
      </c>
      <c r="B1971" s="5" t="s">
        <v>674</v>
      </c>
      <c r="C1971" s="5" t="s">
        <v>625</v>
      </c>
      <c r="D1971" s="7" t="s">
        <v>597</v>
      </c>
      <c r="E1971" s="7" t="s">
        <v>597</v>
      </c>
      <c r="F1971" s="7" t="s">
        <v>597</v>
      </c>
      <c r="G1971" s="23">
        <f t="shared" ref="G1971" si="898">G1972</f>
        <v>23062.300000000003</v>
      </c>
    </row>
    <row r="1972" spans="1:7" ht="15" customHeight="1">
      <c r="A1972" s="14" t="s">
        <v>417</v>
      </c>
      <c r="B1972" s="13" t="s">
        <v>674</v>
      </c>
      <c r="C1972" s="13" t="s">
        <v>625</v>
      </c>
      <c r="D1972" s="13" t="s">
        <v>625</v>
      </c>
      <c r="E1972" s="5" t="s">
        <v>597</v>
      </c>
      <c r="F1972" s="5" t="s">
        <v>597</v>
      </c>
      <c r="G1972" s="23">
        <f t="shared" ref="G1972" si="899">G1973+G1977</f>
        <v>23062.300000000003</v>
      </c>
    </row>
    <row r="1973" spans="1:7" ht="15" customHeight="1">
      <c r="A1973" s="14" t="s">
        <v>750</v>
      </c>
      <c r="B1973" s="13" t="s">
        <v>674</v>
      </c>
      <c r="C1973" s="13" t="s">
        <v>625</v>
      </c>
      <c r="D1973" s="13" t="s">
        <v>625</v>
      </c>
      <c r="E1973" s="13" t="s">
        <v>256</v>
      </c>
      <c r="F1973" s="6" t="s">
        <v>597</v>
      </c>
      <c r="G1973" s="23">
        <f t="shared" ref="G1973:G1975" si="900">G1974</f>
        <v>9445.7000000000007</v>
      </c>
    </row>
    <row r="1974" spans="1:7" ht="15" customHeight="1">
      <c r="A1974" s="14" t="s">
        <v>257</v>
      </c>
      <c r="B1974" s="13" t="s">
        <v>674</v>
      </c>
      <c r="C1974" s="13" t="s">
        <v>625</v>
      </c>
      <c r="D1974" s="13" t="s">
        <v>625</v>
      </c>
      <c r="E1974" s="13" t="s">
        <v>258</v>
      </c>
      <c r="F1974" s="6" t="s">
        <v>597</v>
      </c>
      <c r="G1974" s="23">
        <f t="shared" si="900"/>
        <v>9445.7000000000007</v>
      </c>
    </row>
    <row r="1975" spans="1:7" ht="30" customHeight="1">
      <c r="A1975" s="14" t="s">
        <v>726</v>
      </c>
      <c r="B1975" s="13" t="s">
        <v>674</v>
      </c>
      <c r="C1975" s="13" t="s">
        <v>625</v>
      </c>
      <c r="D1975" s="13" t="s">
        <v>625</v>
      </c>
      <c r="E1975" s="13" t="s">
        <v>258</v>
      </c>
      <c r="F1975" s="13" t="s">
        <v>621</v>
      </c>
      <c r="G1975" s="23">
        <f t="shared" si="900"/>
        <v>9445.7000000000007</v>
      </c>
    </row>
    <row r="1976" spans="1:7" ht="15" customHeight="1">
      <c r="A1976" s="14" t="s">
        <v>73</v>
      </c>
      <c r="B1976" s="13" t="s">
        <v>674</v>
      </c>
      <c r="C1976" s="13" t="s">
        <v>625</v>
      </c>
      <c r="D1976" s="13" t="s">
        <v>625</v>
      </c>
      <c r="E1976" s="13" t="s">
        <v>258</v>
      </c>
      <c r="F1976" s="13" t="s">
        <v>631</v>
      </c>
      <c r="G1976" s="23">
        <v>9445.7000000000007</v>
      </c>
    </row>
    <row r="1977" spans="1:7" ht="45" customHeight="1">
      <c r="A1977" s="14" t="s">
        <v>760</v>
      </c>
      <c r="B1977" s="13" t="s">
        <v>674</v>
      </c>
      <c r="C1977" s="13" t="s">
        <v>625</v>
      </c>
      <c r="D1977" s="13" t="s">
        <v>625</v>
      </c>
      <c r="E1977" s="13" t="s">
        <v>761</v>
      </c>
      <c r="F1977" s="5" t="s">
        <v>597</v>
      </c>
      <c r="G1977" s="23">
        <f t="shared" ref="G1977:G1978" si="901">G1978</f>
        <v>13616.6</v>
      </c>
    </row>
    <row r="1978" spans="1:7" ht="30" customHeight="1">
      <c r="A1978" s="14" t="s">
        <v>726</v>
      </c>
      <c r="B1978" s="13" t="s">
        <v>674</v>
      </c>
      <c r="C1978" s="13" t="s">
        <v>625</v>
      </c>
      <c r="D1978" s="13" t="s">
        <v>625</v>
      </c>
      <c r="E1978" s="13" t="s">
        <v>761</v>
      </c>
      <c r="F1978" s="13" t="s">
        <v>621</v>
      </c>
      <c r="G1978" s="23">
        <f t="shared" si="901"/>
        <v>13616.6</v>
      </c>
    </row>
    <row r="1979" spans="1:7" ht="15" customHeight="1">
      <c r="A1979" s="14" t="s">
        <v>73</v>
      </c>
      <c r="B1979" s="13" t="s">
        <v>674</v>
      </c>
      <c r="C1979" s="13" t="s">
        <v>625</v>
      </c>
      <c r="D1979" s="13" t="s">
        <v>625</v>
      </c>
      <c r="E1979" s="13" t="s">
        <v>761</v>
      </c>
      <c r="F1979" s="13" t="s">
        <v>631</v>
      </c>
      <c r="G1979" s="23">
        <v>13616.6</v>
      </c>
    </row>
    <row r="1980" spans="1:7" ht="15" customHeight="1">
      <c r="A1980" s="7" t="s">
        <v>432</v>
      </c>
      <c r="B1980" s="5" t="s">
        <v>674</v>
      </c>
      <c r="C1980" s="5" t="s">
        <v>627</v>
      </c>
      <c r="D1980" s="7" t="s">
        <v>597</v>
      </c>
      <c r="E1980" s="7" t="s">
        <v>597</v>
      </c>
      <c r="F1980" s="7" t="s">
        <v>597</v>
      </c>
      <c r="G1980" s="23">
        <f t="shared" ref="G1980" si="902">G1981+G2010+G2019</f>
        <v>386976.4</v>
      </c>
    </row>
    <row r="1981" spans="1:7" ht="15" customHeight="1">
      <c r="A1981" s="14" t="s">
        <v>448</v>
      </c>
      <c r="B1981" s="13" t="s">
        <v>674</v>
      </c>
      <c r="C1981" s="13" t="s">
        <v>627</v>
      </c>
      <c r="D1981" s="13" t="s">
        <v>601</v>
      </c>
      <c r="E1981" s="5" t="s">
        <v>597</v>
      </c>
      <c r="F1981" s="5" t="s">
        <v>597</v>
      </c>
      <c r="G1981" s="23">
        <f t="shared" ref="G1981" si="903">G1982+G1988+G2007+G1985</f>
        <v>117216.90000000001</v>
      </c>
    </row>
    <row r="1982" spans="1:7" ht="44.25" customHeight="1">
      <c r="A1982" s="14" t="s">
        <v>1031</v>
      </c>
      <c r="B1982" s="13" t="s">
        <v>674</v>
      </c>
      <c r="C1982" s="13" t="s">
        <v>627</v>
      </c>
      <c r="D1982" s="13" t="s">
        <v>601</v>
      </c>
      <c r="E1982" s="13" t="s">
        <v>928</v>
      </c>
      <c r="F1982" s="5" t="s">
        <v>597</v>
      </c>
      <c r="G1982" s="23">
        <f t="shared" ref="G1982:G1983" si="904">G1983</f>
        <v>37067.300000000003</v>
      </c>
    </row>
    <row r="1983" spans="1:7" ht="15" customHeight="1">
      <c r="A1983" s="14" t="s">
        <v>23</v>
      </c>
      <c r="B1983" s="13" t="s">
        <v>674</v>
      </c>
      <c r="C1983" s="13" t="s">
        <v>627</v>
      </c>
      <c r="D1983" s="13" t="s">
        <v>601</v>
      </c>
      <c r="E1983" s="13" t="s">
        <v>928</v>
      </c>
      <c r="F1983" s="13" t="s">
        <v>607</v>
      </c>
      <c r="G1983" s="23">
        <f t="shared" si="904"/>
        <v>37067.300000000003</v>
      </c>
    </row>
    <row r="1984" spans="1:7" ht="15" customHeight="1">
      <c r="A1984" s="14" t="s">
        <v>90</v>
      </c>
      <c r="B1984" s="13" t="s">
        <v>674</v>
      </c>
      <c r="C1984" s="13" t="s">
        <v>627</v>
      </c>
      <c r="D1984" s="13" t="s">
        <v>601</v>
      </c>
      <c r="E1984" s="13" t="s">
        <v>928</v>
      </c>
      <c r="F1984" s="13" t="s">
        <v>624</v>
      </c>
      <c r="G1984" s="23">
        <v>37067.300000000003</v>
      </c>
    </row>
    <row r="1985" spans="1:7" ht="33" customHeight="1">
      <c r="A1985" s="14" t="s">
        <v>814</v>
      </c>
      <c r="B1985" s="13" t="s">
        <v>674</v>
      </c>
      <c r="C1985" s="13" t="s">
        <v>627</v>
      </c>
      <c r="D1985" s="13" t="s">
        <v>601</v>
      </c>
      <c r="E1985" s="13" t="s">
        <v>815</v>
      </c>
      <c r="F1985" s="5" t="s">
        <v>597</v>
      </c>
      <c r="G1985" s="23">
        <f t="shared" ref="G1985:G1986" si="905">G1986</f>
        <v>15960.2</v>
      </c>
    </row>
    <row r="1986" spans="1:7" ht="15" customHeight="1">
      <c r="A1986" s="14" t="s">
        <v>23</v>
      </c>
      <c r="B1986" s="13" t="s">
        <v>674</v>
      </c>
      <c r="C1986" s="13" t="s">
        <v>627</v>
      </c>
      <c r="D1986" s="13" t="s">
        <v>601</v>
      </c>
      <c r="E1986" s="13" t="s">
        <v>815</v>
      </c>
      <c r="F1986" s="13" t="s">
        <v>607</v>
      </c>
      <c r="G1986" s="23">
        <f t="shared" si="905"/>
        <v>15960.2</v>
      </c>
    </row>
    <row r="1987" spans="1:7" ht="15" customHeight="1">
      <c r="A1987" s="14" t="s">
        <v>90</v>
      </c>
      <c r="B1987" s="13" t="s">
        <v>674</v>
      </c>
      <c r="C1987" s="13" t="s">
        <v>627</v>
      </c>
      <c r="D1987" s="13" t="s">
        <v>601</v>
      </c>
      <c r="E1987" s="13" t="s">
        <v>815</v>
      </c>
      <c r="F1987" s="13" t="s">
        <v>624</v>
      </c>
      <c r="G1987" s="23">
        <v>15960.2</v>
      </c>
    </row>
    <row r="1988" spans="1:7" ht="21" customHeight="1">
      <c r="A1988" s="14" t="s">
        <v>737</v>
      </c>
      <c r="B1988" s="13" t="s">
        <v>674</v>
      </c>
      <c r="C1988" s="13" t="s">
        <v>627</v>
      </c>
      <c r="D1988" s="13" t="s">
        <v>601</v>
      </c>
      <c r="E1988" s="13" t="s">
        <v>89</v>
      </c>
      <c r="F1988" s="6" t="s">
        <v>597</v>
      </c>
      <c r="G1988" s="23">
        <f t="shared" ref="G1988" si="906">G1989+G1992+G1995+G1998+G2001+G2004</f>
        <v>61507.4</v>
      </c>
    </row>
    <row r="1989" spans="1:7" ht="47.25" customHeight="1">
      <c r="A1989" s="14" t="s">
        <v>972</v>
      </c>
      <c r="B1989" s="13" t="s">
        <v>674</v>
      </c>
      <c r="C1989" s="13" t="s">
        <v>627</v>
      </c>
      <c r="D1989" s="13" t="s">
        <v>601</v>
      </c>
      <c r="E1989" s="13" t="s">
        <v>500</v>
      </c>
      <c r="F1989" s="5" t="s">
        <v>597</v>
      </c>
      <c r="G1989" s="23">
        <f t="shared" ref="G1989:G1990" si="907">G1990</f>
        <v>24357.1</v>
      </c>
    </row>
    <row r="1990" spans="1:7" ht="15" customHeight="1">
      <c r="A1990" s="14" t="s">
        <v>23</v>
      </c>
      <c r="B1990" s="13" t="s">
        <v>674</v>
      </c>
      <c r="C1990" s="13" t="s">
        <v>627</v>
      </c>
      <c r="D1990" s="13" t="s">
        <v>601</v>
      </c>
      <c r="E1990" s="13" t="s">
        <v>500</v>
      </c>
      <c r="F1990" s="13" t="s">
        <v>607</v>
      </c>
      <c r="G1990" s="23">
        <f t="shared" si="907"/>
        <v>24357.1</v>
      </c>
    </row>
    <row r="1991" spans="1:7" ht="15" customHeight="1">
      <c r="A1991" s="14" t="s">
        <v>90</v>
      </c>
      <c r="B1991" s="13" t="s">
        <v>674</v>
      </c>
      <c r="C1991" s="13" t="s">
        <v>627</v>
      </c>
      <c r="D1991" s="13" t="s">
        <v>601</v>
      </c>
      <c r="E1991" s="13" t="s">
        <v>500</v>
      </c>
      <c r="F1991" s="13" t="s">
        <v>624</v>
      </c>
      <c r="G1991" s="23">
        <v>24357.1</v>
      </c>
    </row>
    <row r="1992" spans="1:7" ht="55.5" customHeight="1">
      <c r="A1992" s="14" t="s">
        <v>973</v>
      </c>
      <c r="B1992" s="13" t="s">
        <v>674</v>
      </c>
      <c r="C1992" s="13" t="s">
        <v>627</v>
      </c>
      <c r="D1992" s="13" t="s">
        <v>601</v>
      </c>
      <c r="E1992" s="13" t="s">
        <v>501</v>
      </c>
      <c r="F1992" s="5" t="s">
        <v>597</v>
      </c>
      <c r="G1992" s="23">
        <f t="shared" ref="G1992:G1993" si="908">G1993</f>
        <v>1000</v>
      </c>
    </row>
    <row r="1993" spans="1:7" ht="15" customHeight="1">
      <c r="A1993" s="14" t="s">
        <v>23</v>
      </c>
      <c r="B1993" s="13" t="s">
        <v>674</v>
      </c>
      <c r="C1993" s="13" t="s">
        <v>627</v>
      </c>
      <c r="D1993" s="13" t="s">
        <v>601</v>
      </c>
      <c r="E1993" s="13" t="s">
        <v>501</v>
      </c>
      <c r="F1993" s="13" t="s">
        <v>607</v>
      </c>
      <c r="G1993" s="23">
        <f t="shared" si="908"/>
        <v>1000</v>
      </c>
    </row>
    <row r="1994" spans="1:7" ht="15" customHeight="1">
      <c r="A1994" s="14" t="s">
        <v>90</v>
      </c>
      <c r="B1994" s="13" t="s">
        <v>674</v>
      </c>
      <c r="C1994" s="13" t="s">
        <v>627</v>
      </c>
      <c r="D1994" s="13" t="s">
        <v>601</v>
      </c>
      <c r="E1994" s="13" t="s">
        <v>501</v>
      </c>
      <c r="F1994" s="13" t="s">
        <v>624</v>
      </c>
      <c r="G1994" s="23">
        <v>1000</v>
      </c>
    </row>
    <row r="1995" spans="1:7" ht="67.5" customHeight="1">
      <c r="A1995" s="14" t="s">
        <v>974</v>
      </c>
      <c r="B1995" s="13" t="s">
        <v>674</v>
      </c>
      <c r="C1995" s="13" t="s">
        <v>627</v>
      </c>
      <c r="D1995" s="13" t="s">
        <v>601</v>
      </c>
      <c r="E1995" s="13" t="s">
        <v>502</v>
      </c>
      <c r="F1995" s="5" t="s">
        <v>597</v>
      </c>
      <c r="G1995" s="23">
        <f t="shared" ref="G1995:G1996" si="909">G1996</f>
        <v>33731.4</v>
      </c>
    </row>
    <row r="1996" spans="1:7" ht="15" customHeight="1">
      <c r="A1996" s="14" t="s">
        <v>44</v>
      </c>
      <c r="B1996" s="13" t="s">
        <v>674</v>
      </c>
      <c r="C1996" s="13" t="s">
        <v>627</v>
      </c>
      <c r="D1996" s="13" t="s">
        <v>601</v>
      </c>
      <c r="E1996" s="13" t="s">
        <v>502</v>
      </c>
      <c r="F1996" s="13" t="s">
        <v>612</v>
      </c>
      <c r="G1996" s="23">
        <f t="shared" si="909"/>
        <v>33731.4</v>
      </c>
    </row>
    <row r="1997" spans="1:7" ht="30" customHeight="1">
      <c r="A1997" s="14" t="s">
        <v>78</v>
      </c>
      <c r="B1997" s="13" t="s">
        <v>674</v>
      </c>
      <c r="C1997" s="13" t="s">
        <v>627</v>
      </c>
      <c r="D1997" s="13" t="s">
        <v>601</v>
      </c>
      <c r="E1997" s="13" t="s">
        <v>502</v>
      </c>
      <c r="F1997" s="13" t="s">
        <v>623</v>
      </c>
      <c r="G1997" s="23">
        <v>33731.4</v>
      </c>
    </row>
    <row r="1998" spans="1:7" ht="77.25" customHeight="1">
      <c r="A1998" s="14" t="s">
        <v>975</v>
      </c>
      <c r="B1998" s="13" t="s">
        <v>674</v>
      </c>
      <c r="C1998" s="13" t="s">
        <v>627</v>
      </c>
      <c r="D1998" s="13" t="s">
        <v>601</v>
      </c>
      <c r="E1998" s="13" t="s">
        <v>976</v>
      </c>
      <c r="F1998" s="5" t="s">
        <v>597</v>
      </c>
      <c r="G1998" s="23">
        <f t="shared" ref="G1998:G1999" si="910">G1999</f>
        <v>527.4</v>
      </c>
    </row>
    <row r="1999" spans="1:7" ht="15" customHeight="1">
      <c r="A1999" s="14" t="s">
        <v>44</v>
      </c>
      <c r="B1999" s="13" t="s">
        <v>674</v>
      </c>
      <c r="C1999" s="13" t="s">
        <v>627</v>
      </c>
      <c r="D1999" s="13" t="s">
        <v>601</v>
      </c>
      <c r="E1999" s="13" t="s">
        <v>976</v>
      </c>
      <c r="F1999" s="13" t="s">
        <v>612</v>
      </c>
      <c r="G1999" s="23">
        <f t="shared" si="910"/>
        <v>527.4</v>
      </c>
    </row>
    <row r="2000" spans="1:7" ht="30" customHeight="1">
      <c r="A2000" s="14" t="s">
        <v>78</v>
      </c>
      <c r="B2000" s="13" t="s">
        <v>674</v>
      </c>
      <c r="C2000" s="13" t="s">
        <v>627</v>
      </c>
      <c r="D2000" s="13" t="s">
        <v>601</v>
      </c>
      <c r="E2000" s="13" t="s">
        <v>976</v>
      </c>
      <c r="F2000" s="13" t="s">
        <v>623</v>
      </c>
      <c r="G2000" s="23">
        <v>527.4</v>
      </c>
    </row>
    <row r="2001" spans="1:7" ht="30" customHeight="1">
      <c r="A2001" s="14" t="s">
        <v>978</v>
      </c>
      <c r="B2001" s="13" t="s">
        <v>674</v>
      </c>
      <c r="C2001" s="13" t="s">
        <v>627</v>
      </c>
      <c r="D2001" s="13" t="s">
        <v>601</v>
      </c>
      <c r="E2001" s="13" t="s">
        <v>979</v>
      </c>
      <c r="F2001" s="5" t="s">
        <v>597</v>
      </c>
      <c r="G2001" s="23">
        <f t="shared" ref="G2001:G2002" si="911">G2002</f>
        <v>1655</v>
      </c>
    </row>
    <row r="2002" spans="1:7" ht="15" customHeight="1">
      <c r="A2002" s="14" t="s">
        <v>44</v>
      </c>
      <c r="B2002" s="13" t="s">
        <v>674</v>
      </c>
      <c r="C2002" s="13" t="s">
        <v>627</v>
      </c>
      <c r="D2002" s="13" t="s">
        <v>601</v>
      </c>
      <c r="E2002" s="13" t="s">
        <v>979</v>
      </c>
      <c r="F2002" s="13" t="s">
        <v>612</v>
      </c>
      <c r="G2002" s="23">
        <f t="shared" si="911"/>
        <v>1655</v>
      </c>
    </row>
    <row r="2003" spans="1:7" ht="30" customHeight="1">
      <c r="A2003" s="14" t="s">
        <v>78</v>
      </c>
      <c r="B2003" s="13" t="s">
        <v>674</v>
      </c>
      <c r="C2003" s="13" t="s">
        <v>627</v>
      </c>
      <c r="D2003" s="13" t="s">
        <v>601</v>
      </c>
      <c r="E2003" s="13" t="s">
        <v>979</v>
      </c>
      <c r="F2003" s="13" t="s">
        <v>623</v>
      </c>
      <c r="G2003" s="23">
        <v>1655</v>
      </c>
    </row>
    <row r="2004" spans="1:7" ht="41.25" customHeight="1">
      <c r="A2004" s="14" t="s">
        <v>980</v>
      </c>
      <c r="B2004" s="13" t="s">
        <v>674</v>
      </c>
      <c r="C2004" s="13" t="s">
        <v>627</v>
      </c>
      <c r="D2004" s="13" t="s">
        <v>601</v>
      </c>
      <c r="E2004" s="13" t="s">
        <v>981</v>
      </c>
      <c r="F2004" s="5" t="s">
        <v>597</v>
      </c>
      <c r="G2004" s="23">
        <f t="shared" ref="G2004:G2005" si="912">G2005</f>
        <v>236.5</v>
      </c>
    </row>
    <row r="2005" spans="1:7" ht="15" customHeight="1">
      <c r="A2005" s="14" t="s">
        <v>14</v>
      </c>
      <c r="B2005" s="13" t="s">
        <v>674</v>
      </c>
      <c r="C2005" s="13" t="s">
        <v>627</v>
      </c>
      <c r="D2005" s="13" t="s">
        <v>601</v>
      </c>
      <c r="E2005" s="13" t="s">
        <v>981</v>
      </c>
      <c r="F2005" s="13" t="s">
        <v>604</v>
      </c>
      <c r="G2005" s="23">
        <f t="shared" si="912"/>
        <v>236.5</v>
      </c>
    </row>
    <row r="2006" spans="1:7" ht="45.95" customHeight="1">
      <c r="A2006" s="14" t="s">
        <v>738</v>
      </c>
      <c r="B2006" s="13" t="s">
        <v>674</v>
      </c>
      <c r="C2006" s="13" t="s">
        <v>627</v>
      </c>
      <c r="D2006" s="13" t="s">
        <v>601</v>
      </c>
      <c r="E2006" s="13" t="s">
        <v>981</v>
      </c>
      <c r="F2006" s="13" t="s">
        <v>630</v>
      </c>
      <c r="G2006" s="23">
        <v>236.5</v>
      </c>
    </row>
    <row r="2007" spans="1:7" ht="30" customHeight="1">
      <c r="A2007" s="14" t="s">
        <v>334</v>
      </c>
      <c r="B2007" s="13" t="s">
        <v>674</v>
      </c>
      <c r="C2007" s="13" t="s">
        <v>627</v>
      </c>
      <c r="D2007" s="13" t="s">
        <v>601</v>
      </c>
      <c r="E2007" s="13" t="s">
        <v>982</v>
      </c>
      <c r="F2007" s="5" t="s">
        <v>597</v>
      </c>
      <c r="G2007" s="23">
        <f t="shared" ref="G2007:G2008" si="913">G2008</f>
        <v>2682</v>
      </c>
    </row>
    <row r="2008" spans="1:7" ht="15" customHeight="1">
      <c r="A2008" s="14" t="s">
        <v>44</v>
      </c>
      <c r="B2008" s="13" t="s">
        <v>674</v>
      </c>
      <c r="C2008" s="13" t="s">
        <v>627</v>
      </c>
      <c r="D2008" s="13" t="s">
        <v>601</v>
      </c>
      <c r="E2008" s="13" t="s">
        <v>982</v>
      </c>
      <c r="F2008" s="13" t="s">
        <v>612</v>
      </c>
      <c r="G2008" s="23">
        <f t="shared" si="913"/>
        <v>2682</v>
      </c>
    </row>
    <row r="2009" spans="1:7" ht="30" customHeight="1">
      <c r="A2009" s="14" t="s">
        <v>78</v>
      </c>
      <c r="B2009" s="13" t="s">
        <v>674</v>
      </c>
      <c r="C2009" s="13" t="s">
        <v>627</v>
      </c>
      <c r="D2009" s="13" t="s">
        <v>601</v>
      </c>
      <c r="E2009" s="13" t="s">
        <v>982</v>
      </c>
      <c r="F2009" s="13" t="s">
        <v>623</v>
      </c>
      <c r="G2009" s="23">
        <v>2682</v>
      </c>
    </row>
    <row r="2010" spans="1:7" ht="15" customHeight="1">
      <c r="A2010" s="14" t="s">
        <v>503</v>
      </c>
      <c r="B2010" s="13" t="s">
        <v>674</v>
      </c>
      <c r="C2010" s="13" t="s">
        <v>627</v>
      </c>
      <c r="D2010" s="13" t="s">
        <v>606</v>
      </c>
      <c r="E2010" s="5" t="s">
        <v>597</v>
      </c>
      <c r="F2010" s="5" t="s">
        <v>597</v>
      </c>
      <c r="G2010" s="23">
        <f t="shared" ref="G2010" si="914">G2011+G2015</f>
        <v>258759.5</v>
      </c>
    </row>
    <row r="2011" spans="1:7" ht="15" customHeight="1">
      <c r="A2011" s="14" t="s">
        <v>230</v>
      </c>
      <c r="B2011" s="13" t="s">
        <v>674</v>
      </c>
      <c r="C2011" s="13" t="s">
        <v>627</v>
      </c>
      <c r="D2011" s="13" t="s">
        <v>606</v>
      </c>
      <c r="E2011" s="13" t="s">
        <v>231</v>
      </c>
      <c r="F2011" s="6" t="s">
        <v>597</v>
      </c>
      <c r="G2011" s="23">
        <f t="shared" ref="G2011:G2013" si="915">G2012</f>
        <v>71646.3</v>
      </c>
    </row>
    <row r="2012" spans="1:7" ht="45.75" customHeight="1">
      <c r="A2012" s="14" t="s">
        <v>983</v>
      </c>
      <c r="B2012" s="13" t="s">
        <v>674</v>
      </c>
      <c r="C2012" s="13" t="s">
        <v>627</v>
      </c>
      <c r="D2012" s="13" t="s">
        <v>606</v>
      </c>
      <c r="E2012" s="13" t="s">
        <v>984</v>
      </c>
      <c r="F2012" s="5" t="s">
        <v>597</v>
      </c>
      <c r="G2012" s="23">
        <f t="shared" si="915"/>
        <v>71646.3</v>
      </c>
    </row>
    <row r="2013" spans="1:7" ht="37.5" customHeight="1">
      <c r="A2013" s="14" t="s">
        <v>726</v>
      </c>
      <c r="B2013" s="13" t="s">
        <v>674</v>
      </c>
      <c r="C2013" s="13" t="s">
        <v>627</v>
      </c>
      <c r="D2013" s="13" t="s">
        <v>606</v>
      </c>
      <c r="E2013" s="13" t="s">
        <v>984</v>
      </c>
      <c r="F2013" s="13" t="s">
        <v>621</v>
      </c>
      <c r="G2013" s="23">
        <f t="shared" si="915"/>
        <v>71646.3</v>
      </c>
    </row>
    <row r="2014" spans="1:7" ht="15" customHeight="1">
      <c r="A2014" s="14" t="s">
        <v>73</v>
      </c>
      <c r="B2014" s="13" t="s">
        <v>674</v>
      </c>
      <c r="C2014" s="13" t="s">
        <v>627</v>
      </c>
      <c r="D2014" s="13" t="s">
        <v>606</v>
      </c>
      <c r="E2014" s="13" t="s">
        <v>984</v>
      </c>
      <c r="F2014" s="13" t="s">
        <v>631</v>
      </c>
      <c r="G2014" s="23">
        <v>71646.3</v>
      </c>
    </row>
    <row r="2015" spans="1:7" ht="15" customHeight="1">
      <c r="A2015" s="14" t="s">
        <v>737</v>
      </c>
      <c r="B2015" s="13" t="s">
        <v>674</v>
      </c>
      <c r="C2015" s="13" t="s">
        <v>627</v>
      </c>
      <c r="D2015" s="13" t="s">
        <v>606</v>
      </c>
      <c r="E2015" s="13" t="s">
        <v>89</v>
      </c>
      <c r="F2015" s="6" t="s">
        <v>597</v>
      </c>
      <c r="G2015" s="23">
        <f t="shared" ref="G2015:G2017" si="916">G2016</f>
        <v>187113.2</v>
      </c>
    </row>
    <row r="2016" spans="1:7" ht="43.5" customHeight="1">
      <c r="A2016" s="14" t="s">
        <v>993</v>
      </c>
      <c r="B2016" s="13" t="s">
        <v>674</v>
      </c>
      <c r="C2016" s="13" t="s">
        <v>627</v>
      </c>
      <c r="D2016" s="13" t="s">
        <v>606</v>
      </c>
      <c r="E2016" s="13" t="s">
        <v>994</v>
      </c>
      <c r="F2016" s="5" t="s">
        <v>597</v>
      </c>
      <c r="G2016" s="23">
        <f t="shared" si="916"/>
        <v>187113.2</v>
      </c>
    </row>
    <row r="2017" spans="1:7" ht="30" customHeight="1">
      <c r="A2017" s="14" t="s">
        <v>726</v>
      </c>
      <c r="B2017" s="13" t="s">
        <v>674</v>
      </c>
      <c r="C2017" s="13" t="s">
        <v>627</v>
      </c>
      <c r="D2017" s="13" t="s">
        <v>606</v>
      </c>
      <c r="E2017" s="13" t="s">
        <v>994</v>
      </c>
      <c r="F2017" s="13" t="s">
        <v>621</v>
      </c>
      <c r="G2017" s="23">
        <f t="shared" si="916"/>
        <v>187113.2</v>
      </c>
    </row>
    <row r="2018" spans="1:7" ht="15" customHeight="1">
      <c r="A2018" s="14" t="s">
        <v>73</v>
      </c>
      <c r="B2018" s="13" t="s">
        <v>674</v>
      </c>
      <c r="C2018" s="13" t="s">
        <v>627</v>
      </c>
      <c r="D2018" s="13" t="s">
        <v>606</v>
      </c>
      <c r="E2018" s="13" t="s">
        <v>994</v>
      </c>
      <c r="F2018" s="13" t="s">
        <v>631</v>
      </c>
      <c r="G2018" s="23">
        <v>187113.2</v>
      </c>
    </row>
    <row r="2019" spans="1:7" ht="15" customHeight="1">
      <c r="A2019" s="14" t="s">
        <v>517</v>
      </c>
      <c r="B2019" s="13" t="s">
        <v>674</v>
      </c>
      <c r="C2019" s="13" t="s">
        <v>627</v>
      </c>
      <c r="D2019" s="13" t="s">
        <v>611</v>
      </c>
      <c r="E2019" s="5" t="s">
        <v>597</v>
      </c>
      <c r="F2019" s="5" t="s">
        <v>597</v>
      </c>
      <c r="G2019" s="23">
        <f>G2020+G2023</f>
        <v>11000</v>
      </c>
    </row>
    <row r="2020" spans="1:7" ht="39.75" customHeight="1">
      <c r="A2020" s="14" t="s">
        <v>850</v>
      </c>
      <c r="B2020" s="13" t="s">
        <v>674</v>
      </c>
      <c r="C2020" s="13" t="s">
        <v>627</v>
      </c>
      <c r="D2020" s="13" t="s">
        <v>611</v>
      </c>
      <c r="E2020" s="13" t="s">
        <v>851</v>
      </c>
      <c r="F2020" s="5" t="s">
        <v>597</v>
      </c>
      <c r="G2020" s="23">
        <f t="shared" ref="G2020:G2021" si="917">G2021</f>
        <v>5500</v>
      </c>
    </row>
    <row r="2021" spans="1:7" ht="15" customHeight="1">
      <c r="A2021" s="14" t="s">
        <v>23</v>
      </c>
      <c r="B2021" s="13" t="s">
        <v>674</v>
      </c>
      <c r="C2021" s="13" t="s">
        <v>627</v>
      </c>
      <c r="D2021" s="13" t="s">
        <v>611</v>
      </c>
      <c r="E2021" s="13" t="s">
        <v>851</v>
      </c>
      <c r="F2021" s="13" t="s">
        <v>607</v>
      </c>
      <c r="G2021" s="23">
        <f t="shared" si="917"/>
        <v>5500</v>
      </c>
    </row>
    <row r="2022" spans="1:7" ht="15" customHeight="1">
      <c r="A2022" s="14" t="s">
        <v>90</v>
      </c>
      <c r="B2022" s="13" t="s">
        <v>674</v>
      </c>
      <c r="C2022" s="13" t="s">
        <v>627</v>
      </c>
      <c r="D2022" s="13" t="s">
        <v>611</v>
      </c>
      <c r="E2022" s="13" t="s">
        <v>851</v>
      </c>
      <c r="F2022" s="13" t="s">
        <v>624</v>
      </c>
      <c r="G2022" s="23">
        <v>5500</v>
      </c>
    </row>
    <row r="2023" spans="1:7" ht="15" customHeight="1">
      <c r="A2023" s="14" t="s">
        <v>737</v>
      </c>
      <c r="B2023" s="13" t="s">
        <v>674</v>
      </c>
      <c r="C2023" s="13" t="s">
        <v>627</v>
      </c>
      <c r="D2023" s="13" t="s">
        <v>611</v>
      </c>
      <c r="E2023" s="13" t="s">
        <v>89</v>
      </c>
      <c r="F2023" s="6" t="s">
        <v>597</v>
      </c>
      <c r="G2023" s="23">
        <f t="shared" ref="G2023:G2025" si="918">G2024</f>
        <v>5500</v>
      </c>
    </row>
    <row r="2024" spans="1:7" ht="44.25" customHeight="1">
      <c r="A2024" s="14" t="s">
        <v>1003</v>
      </c>
      <c r="B2024" s="13" t="s">
        <v>674</v>
      </c>
      <c r="C2024" s="13" t="s">
        <v>627</v>
      </c>
      <c r="D2024" s="13" t="s">
        <v>611</v>
      </c>
      <c r="E2024" s="13" t="s">
        <v>536</v>
      </c>
      <c r="F2024" s="6" t="s">
        <v>597</v>
      </c>
      <c r="G2024" s="23">
        <f t="shared" si="918"/>
        <v>5500</v>
      </c>
    </row>
    <row r="2025" spans="1:7" ht="15" customHeight="1">
      <c r="A2025" s="14" t="s">
        <v>23</v>
      </c>
      <c r="B2025" s="13" t="s">
        <v>674</v>
      </c>
      <c r="C2025" s="13" t="s">
        <v>627</v>
      </c>
      <c r="D2025" s="13" t="s">
        <v>611</v>
      </c>
      <c r="E2025" s="13" t="s">
        <v>536</v>
      </c>
      <c r="F2025" s="13" t="s">
        <v>607</v>
      </c>
      <c r="G2025" s="23">
        <f t="shared" si="918"/>
        <v>5500</v>
      </c>
    </row>
    <row r="2026" spans="1:7" ht="15" customHeight="1">
      <c r="A2026" s="14" t="s">
        <v>90</v>
      </c>
      <c r="B2026" s="13" t="s">
        <v>674</v>
      </c>
      <c r="C2026" s="13" t="s">
        <v>627</v>
      </c>
      <c r="D2026" s="13" t="s">
        <v>611</v>
      </c>
      <c r="E2026" s="13" t="s">
        <v>536</v>
      </c>
      <c r="F2026" s="13" t="s">
        <v>624</v>
      </c>
      <c r="G2026" s="23">
        <v>5500</v>
      </c>
    </row>
    <row r="2027" spans="1:7" ht="15" customHeight="1">
      <c r="A2027" s="7" t="s">
        <v>539</v>
      </c>
      <c r="B2027" s="5" t="s">
        <v>674</v>
      </c>
      <c r="C2027" s="5" t="s">
        <v>616</v>
      </c>
      <c r="D2027" s="7" t="s">
        <v>597</v>
      </c>
      <c r="E2027" s="7" t="s">
        <v>597</v>
      </c>
      <c r="F2027" s="7" t="s">
        <v>597</v>
      </c>
      <c r="G2027" s="23">
        <f t="shared" ref="G2027" si="919">G2028</f>
        <v>101777.5</v>
      </c>
    </row>
    <row r="2028" spans="1:7" ht="15" customHeight="1">
      <c r="A2028" s="14" t="s">
        <v>540</v>
      </c>
      <c r="B2028" s="13" t="s">
        <v>674</v>
      </c>
      <c r="C2028" s="13" t="s">
        <v>616</v>
      </c>
      <c r="D2028" s="13" t="s">
        <v>598</v>
      </c>
      <c r="E2028" s="5" t="s">
        <v>597</v>
      </c>
      <c r="F2028" s="5" t="s">
        <v>597</v>
      </c>
      <c r="G2028" s="23">
        <f t="shared" ref="G2028" si="920">G2029+G2032+G2035+G2041+G2045</f>
        <v>101777.5</v>
      </c>
    </row>
    <row r="2029" spans="1:7" ht="30" customHeight="1">
      <c r="A2029" s="14" t="s">
        <v>1008</v>
      </c>
      <c r="B2029" s="13" t="s">
        <v>674</v>
      </c>
      <c r="C2029" s="13" t="s">
        <v>616</v>
      </c>
      <c r="D2029" s="13" t="s">
        <v>598</v>
      </c>
      <c r="E2029" s="13" t="s">
        <v>1009</v>
      </c>
      <c r="F2029" s="5" t="s">
        <v>597</v>
      </c>
      <c r="G2029" s="23">
        <f t="shared" ref="G2029:G2030" si="921">G2030</f>
        <v>8114.8</v>
      </c>
    </row>
    <row r="2030" spans="1:7" ht="15" customHeight="1">
      <c r="A2030" s="14" t="s">
        <v>23</v>
      </c>
      <c r="B2030" s="13" t="s">
        <v>674</v>
      </c>
      <c r="C2030" s="13" t="s">
        <v>616</v>
      </c>
      <c r="D2030" s="13" t="s">
        <v>598</v>
      </c>
      <c r="E2030" s="13" t="s">
        <v>1009</v>
      </c>
      <c r="F2030" s="13" t="s">
        <v>607</v>
      </c>
      <c r="G2030" s="23">
        <f t="shared" si="921"/>
        <v>8114.8</v>
      </c>
    </row>
    <row r="2031" spans="1:7" ht="15" customHeight="1">
      <c r="A2031" s="14" t="s">
        <v>90</v>
      </c>
      <c r="B2031" s="13" t="s">
        <v>674</v>
      </c>
      <c r="C2031" s="13" t="s">
        <v>616</v>
      </c>
      <c r="D2031" s="13" t="s">
        <v>598</v>
      </c>
      <c r="E2031" s="13" t="s">
        <v>1009</v>
      </c>
      <c r="F2031" s="13" t="s">
        <v>624</v>
      </c>
      <c r="G2031" s="23">
        <v>8114.8</v>
      </c>
    </row>
    <row r="2032" spans="1:7" ht="58.5" customHeight="1">
      <c r="A2032" s="14" t="s">
        <v>1010</v>
      </c>
      <c r="B2032" s="13" t="s">
        <v>674</v>
      </c>
      <c r="C2032" s="13" t="s">
        <v>616</v>
      </c>
      <c r="D2032" s="13" t="s">
        <v>598</v>
      </c>
      <c r="E2032" s="13" t="s">
        <v>1011</v>
      </c>
      <c r="F2032" s="5" t="s">
        <v>597</v>
      </c>
      <c r="G2032" s="23">
        <f t="shared" ref="G2032:G2033" si="922">G2033</f>
        <v>24548.1</v>
      </c>
    </row>
    <row r="2033" spans="1:7" ht="15" customHeight="1">
      <c r="A2033" s="14" t="s">
        <v>23</v>
      </c>
      <c r="B2033" s="13" t="s">
        <v>674</v>
      </c>
      <c r="C2033" s="13" t="s">
        <v>616</v>
      </c>
      <c r="D2033" s="13" t="s">
        <v>598</v>
      </c>
      <c r="E2033" s="13" t="s">
        <v>1011</v>
      </c>
      <c r="F2033" s="13" t="s">
        <v>607</v>
      </c>
      <c r="G2033" s="23">
        <f t="shared" si="922"/>
        <v>24548.1</v>
      </c>
    </row>
    <row r="2034" spans="1:7" ht="15" customHeight="1">
      <c r="A2034" s="14" t="s">
        <v>90</v>
      </c>
      <c r="B2034" s="13" t="s">
        <v>674</v>
      </c>
      <c r="C2034" s="13" t="s">
        <v>616</v>
      </c>
      <c r="D2034" s="13" t="s">
        <v>598</v>
      </c>
      <c r="E2034" s="13" t="s">
        <v>1011</v>
      </c>
      <c r="F2034" s="13" t="s">
        <v>624</v>
      </c>
      <c r="G2034" s="23">
        <v>24548.1</v>
      </c>
    </row>
    <row r="2035" spans="1:7" ht="15" customHeight="1">
      <c r="A2035" s="14" t="s">
        <v>750</v>
      </c>
      <c r="B2035" s="13" t="s">
        <v>674</v>
      </c>
      <c r="C2035" s="13" t="s">
        <v>616</v>
      </c>
      <c r="D2035" s="13" t="s">
        <v>598</v>
      </c>
      <c r="E2035" s="13" t="s">
        <v>256</v>
      </c>
      <c r="F2035" s="6" t="s">
        <v>597</v>
      </c>
      <c r="G2035" s="23">
        <f t="shared" ref="G2035" si="923">G2036</f>
        <v>24160.6</v>
      </c>
    </row>
    <row r="2036" spans="1:7" ht="15" customHeight="1">
      <c r="A2036" s="14" t="s">
        <v>257</v>
      </c>
      <c r="B2036" s="13" t="s">
        <v>674</v>
      </c>
      <c r="C2036" s="13" t="s">
        <v>616</v>
      </c>
      <c r="D2036" s="13" t="s">
        <v>598</v>
      </c>
      <c r="E2036" s="13" t="s">
        <v>258</v>
      </c>
      <c r="F2036" s="6" t="s">
        <v>597</v>
      </c>
      <c r="G2036" s="23">
        <f t="shared" ref="G2036" si="924">G2037+G2039</f>
        <v>24160.6</v>
      </c>
    </row>
    <row r="2037" spans="1:7" ht="38.25" customHeight="1">
      <c r="A2037" s="14" t="s">
        <v>726</v>
      </c>
      <c r="B2037" s="13" t="s">
        <v>674</v>
      </c>
      <c r="C2037" s="13" t="s">
        <v>616</v>
      </c>
      <c r="D2037" s="13" t="s">
        <v>598</v>
      </c>
      <c r="E2037" s="13" t="s">
        <v>258</v>
      </c>
      <c r="F2037" s="13" t="s">
        <v>621</v>
      </c>
      <c r="G2037" s="23">
        <f t="shared" ref="G2037" si="925">G2038</f>
        <v>5654.3</v>
      </c>
    </row>
    <row r="2038" spans="1:7" ht="15" customHeight="1">
      <c r="A2038" s="14" t="s">
        <v>73</v>
      </c>
      <c r="B2038" s="13" t="s">
        <v>674</v>
      </c>
      <c r="C2038" s="13" t="s">
        <v>616</v>
      </c>
      <c r="D2038" s="13" t="s">
        <v>598</v>
      </c>
      <c r="E2038" s="13" t="s">
        <v>258</v>
      </c>
      <c r="F2038" s="13" t="s">
        <v>631</v>
      </c>
      <c r="G2038" s="23">
        <v>5654.3</v>
      </c>
    </row>
    <row r="2039" spans="1:7" ht="15" customHeight="1">
      <c r="A2039" s="14" t="s">
        <v>23</v>
      </c>
      <c r="B2039" s="13" t="s">
        <v>674</v>
      </c>
      <c r="C2039" s="13" t="s">
        <v>616</v>
      </c>
      <c r="D2039" s="13" t="s">
        <v>598</v>
      </c>
      <c r="E2039" s="13" t="s">
        <v>258</v>
      </c>
      <c r="F2039" s="13" t="s">
        <v>607</v>
      </c>
      <c r="G2039" s="23">
        <f t="shared" ref="G2039" si="926">G2040</f>
        <v>18506.3</v>
      </c>
    </row>
    <row r="2040" spans="1:7" ht="15" customHeight="1">
      <c r="A2040" s="14" t="s">
        <v>90</v>
      </c>
      <c r="B2040" s="13" t="s">
        <v>674</v>
      </c>
      <c r="C2040" s="13" t="s">
        <v>616</v>
      </c>
      <c r="D2040" s="13" t="s">
        <v>598</v>
      </c>
      <c r="E2040" s="13" t="s">
        <v>258</v>
      </c>
      <c r="F2040" s="13" t="s">
        <v>624</v>
      </c>
      <c r="G2040" s="23">
        <v>18506.3</v>
      </c>
    </row>
    <row r="2041" spans="1:7" ht="43.5" customHeight="1">
      <c r="A2041" s="14" t="s">
        <v>541</v>
      </c>
      <c r="B2041" s="13" t="s">
        <v>674</v>
      </c>
      <c r="C2041" s="13" t="s">
        <v>616</v>
      </c>
      <c r="D2041" s="13" t="s">
        <v>598</v>
      </c>
      <c r="E2041" s="13" t="s">
        <v>542</v>
      </c>
      <c r="F2041" s="6" t="s">
        <v>597</v>
      </c>
      <c r="G2041" s="23">
        <f t="shared" ref="G2041:G2043" si="927">G2042</f>
        <v>16284</v>
      </c>
    </row>
    <row r="2042" spans="1:7" ht="53.25" customHeight="1">
      <c r="A2042" s="14" t="s">
        <v>1012</v>
      </c>
      <c r="B2042" s="13" t="s">
        <v>674</v>
      </c>
      <c r="C2042" s="13" t="s">
        <v>616</v>
      </c>
      <c r="D2042" s="13" t="s">
        <v>598</v>
      </c>
      <c r="E2042" s="13" t="s">
        <v>1013</v>
      </c>
      <c r="F2042" s="5" t="s">
        <v>597</v>
      </c>
      <c r="G2042" s="23">
        <f t="shared" si="927"/>
        <v>16284</v>
      </c>
    </row>
    <row r="2043" spans="1:7" ht="15" customHeight="1">
      <c r="A2043" s="14" t="s">
        <v>23</v>
      </c>
      <c r="B2043" s="13" t="s">
        <v>674</v>
      </c>
      <c r="C2043" s="13" t="s">
        <v>616</v>
      </c>
      <c r="D2043" s="13" t="s">
        <v>598</v>
      </c>
      <c r="E2043" s="13" t="s">
        <v>1013</v>
      </c>
      <c r="F2043" s="13" t="s">
        <v>607</v>
      </c>
      <c r="G2043" s="23">
        <f t="shared" si="927"/>
        <v>16284</v>
      </c>
    </row>
    <row r="2044" spans="1:7" ht="15" customHeight="1">
      <c r="A2044" s="14" t="s">
        <v>90</v>
      </c>
      <c r="B2044" s="13" t="s">
        <v>674</v>
      </c>
      <c r="C2044" s="13" t="s">
        <v>616</v>
      </c>
      <c r="D2044" s="13" t="s">
        <v>598</v>
      </c>
      <c r="E2044" s="13" t="s">
        <v>1013</v>
      </c>
      <c r="F2044" s="13" t="s">
        <v>624</v>
      </c>
      <c r="G2044" s="23">
        <v>16284</v>
      </c>
    </row>
    <row r="2045" spans="1:7" ht="15" customHeight="1">
      <c r="A2045" s="14" t="s">
        <v>737</v>
      </c>
      <c r="B2045" s="13" t="s">
        <v>674</v>
      </c>
      <c r="C2045" s="13" t="s">
        <v>616</v>
      </c>
      <c r="D2045" s="13" t="s">
        <v>598</v>
      </c>
      <c r="E2045" s="13" t="s">
        <v>89</v>
      </c>
      <c r="F2045" s="6" t="s">
        <v>597</v>
      </c>
      <c r="G2045" s="23">
        <f t="shared" ref="G2045:G2047" si="928">G2046</f>
        <v>28670</v>
      </c>
    </row>
    <row r="2046" spans="1:7" ht="66.75" customHeight="1">
      <c r="A2046" s="14" t="s">
        <v>803</v>
      </c>
      <c r="B2046" s="13" t="s">
        <v>674</v>
      </c>
      <c r="C2046" s="13" t="s">
        <v>616</v>
      </c>
      <c r="D2046" s="13" t="s">
        <v>598</v>
      </c>
      <c r="E2046" s="13" t="s">
        <v>236</v>
      </c>
      <c r="F2046" s="6" t="s">
        <v>597</v>
      </c>
      <c r="G2046" s="23">
        <f t="shared" si="928"/>
        <v>28670</v>
      </c>
    </row>
    <row r="2047" spans="1:7" ht="15" customHeight="1">
      <c r="A2047" s="14" t="s">
        <v>23</v>
      </c>
      <c r="B2047" s="13" t="s">
        <v>674</v>
      </c>
      <c r="C2047" s="13" t="s">
        <v>616</v>
      </c>
      <c r="D2047" s="13" t="s">
        <v>598</v>
      </c>
      <c r="E2047" s="13" t="s">
        <v>236</v>
      </c>
      <c r="F2047" s="13" t="s">
        <v>607</v>
      </c>
      <c r="G2047" s="23">
        <f t="shared" si="928"/>
        <v>28670</v>
      </c>
    </row>
    <row r="2048" spans="1:7" ht="15" customHeight="1">
      <c r="A2048" s="14" t="s">
        <v>90</v>
      </c>
      <c r="B2048" s="13" t="s">
        <v>674</v>
      </c>
      <c r="C2048" s="13" t="s">
        <v>616</v>
      </c>
      <c r="D2048" s="13" t="s">
        <v>598</v>
      </c>
      <c r="E2048" s="13" t="s">
        <v>236</v>
      </c>
      <c r="F2048" s="13" t="s">
        <v>624</v>
      </c>
      <c r="G2048" s="23">
        <v>28670</v>
      </c>
    </row>
    <row r="2049" spans="1:7" ht="43.5" customHeight="1">
      <c r="A2049" s="7" t="s">
        <v>569</v>
      </c>
      <c r="B2049" s="5" t="s">
        <v>674</v>
      </c>
      <c r="C2049" s="5" t="s">
        <v>628</v>
      </c>
      <c r="D2049" s="7" t="s">
        <v>597</v>
      </c>
      <c r="E2049" s="7" t="s">
        <v>597</v>
      </c>
      <c r="F2049" s="7" t="s">
        <v>597</v>
      </c>
      <c r="G2049" s="23">
        <f t="shared" ref="G2049:G2054" si="929">G2050</f>
        <v>59606.9</v>
      </c>
    </row>
    <row r="2050" spans="1:7" ht="15" customHeight="1">
      <c r="A2050" s="14" t="s">
        <v>583</v>
      </c>
      <c r="B2050" s="13" t="s">
        <v>674</v>
      </c>
      <c r="C2050" s="13" t="s">
        <v>628</v>
      </c>
      <c r="D2050" s="13" t="s">
        <v>601</v>
      </c>
      <c r="E2050" s="5" t="s">
        <v>597</v>
      </c>
      <c r="F2050" s="5" t="s">
        <v>597</v>
      </c>
      <c r="G2050" s="23">
        <f t="shared" si="929"/>
        <v>59606.9</v>
      </c>
    </row>
    <row r="2051" spans="1:7" ht="15" customHeight="1">
      <c r="A2051" s="14" t="s">
        <v>23</v>
      </c>
      <c r="B2051" s="13" t="s">
        <v>674</v>
      </c>
      <c r="C2051" s="13" t="s">
        <v>628</v>
      </c>
      <c r="D2051" s="13" t="s">
        <v>601</v>
      </c>
      <c r="E2051" s="13" t="s">
        <v>24</v>
      </c>
      <c r="F2051" s="6" t="s">
        <v>597</v>
      </c>
      <c r="G2051" s="23">
        <f t="shared" si="929"/>
        <v>59606.9</v>
      </c>
    </row>
    <row r="2052" spans="1:7" ht="52.5" customHeight="1">
      <c r="A2052" s="14" t="s">
        <v>304</v>
      </c>
      <c r="B2052" s="13" t="s">
        <v>674</v>
      </c>
      <c r="C2052" s="13" t="s">
        <v>628</v>
      </c>
      <c r="D2052" s="13" t="s">
        <v>601</v>
      </c>
      <c r="E2052" s="13" t="s">
        <v>305</v>
      </c>
      <c r="F2052" s="6" t="s">
        <v>597</v>
      </c>
      <c r="G2052" s="23">
        <f t="shared" si="929"/>
        <v>59606.9</v>
      </c>
    </row>
    <row r="2053" spans="1:7" ht="30" customHeight="1">
      <c r="A2053" s="14" t="s">
        <v>585</v>
      </c>
      <c r="B2053" s="13" t="s">
        <v>674</v>
      </c>
      <c r="C2053" s="13" t="s">
        <v>628</v>
      </c>
      <c r="D2053" s="13" t="s">
        <v>601</v>
      </c>
      <c r="E2053" s="13" t="s">
        <v>586</v>
      </c>
      <c r="F2053" s="5" t="s">
        <v>597</v>
      </c>
      <c r="G2053" s="23">
        <f t="shared" si="929"/>
        <v>59606.9</v>
      </c>
    </row>
    <row r="2054" spans="1:7" ht="15" customHeight="1">
      <c r="A2054" s="14" t="s">
        <v>23</v>
      </c>
      <c r="B2054" s="13" t="s">
        <v>674</v>
      </c>
      <c r="C2054" s="13" t="s">
        <v>628</v>
      </c>
      <c r="D2054" s="13" t="s">
        <v>601</v>
      </c>
      <c r="E2054" s="13" t="s">
        <v>586</v>
      </c>
      <c r="F2054" s="13" t="s">
        <v>607</v>
      </c>
      <c r="G2054" s="23">
        <f t="shared" si="929"/>
        <v>59606.9</v>
      </c>
    </row>
    <row r="2055" spans="1:7" ht="15" customHeight="1">
      <c r="A2055" s="14" t="s">
        <v>90</v>
      </c>
      <c r="B2055" s="13" t="s">
        <v>674</v>
      </c>
      <c r="C2055" s="13" t="s">
        <v>628</v>
      </c>
      <c r="D2055" s="13" t="s">
        <v>601</v>
      </c>
      <c r="E2055" s="13" t="s">
        <v>586</v>
      </c>
      <c r="F2055" s="13" t="s">
        <v>624</v>
      </c>
      <c r="G2055" s="23">
        <v>59606.9</v>
      </c>
    </row>
    <row r="2056" spans="1:7" ht="18.75" customHeight="1">
      <c r="A2056" s="4" t="s">
        <v>675</v>
      </c>
      <c r="B2056" s="3" t="s">
        <v>676</v>
      </c>
      <c r="C2056" s="4" t="s">
        <v>597</v>
      </c>
      <c r="D2056" s="4" t="s">
        <v>597</v>
      </c>
      <c r="E2056" s="4" t="s">
        <v>597</v>
      </c>
      <c r="F2056" s="4" t="s">
        <v>597</v>
      </c>
      <c r="G2056" s="22">
        <f t="shared" ref="G2056" si="930">G2057+G2063+G2069+G2106</f>
        <v>969897.29999999981</v>
      </c>
    </row>
    <row r="2057" spans="1:7" ht="15" customHeight="1">
      <c r="A2057" s="7" t="s">
        <v>5</v>
      </c>
      <c r="B2057" s="5" t="s">
        <v>676</v>
      </c>
      <c r="C2057" s="5" t="s">
        <v>596</v>
      </c>
      <c r="D2057" s="7" t="s">
        <v>597</v>
      </c>
      <c r="E2057" s="7" t="s">
        <v>597</v>
      </c>
      <c r="F2057" s="7" t="s">
        <v>597</v>
      </c>
      <c r="G2057" s="23">
        <f t="shared" ref="G2057:G2061" si="931">G2058</f>
        <v>752.1</v>
      </c>
    </row>
    <row r="2058" spans="1:7" ht="15" customHeight="1">
      <c r="A2058" s="14" t="s">
        <v>60</v>
      </c>
      <c r="B2058" s="13" t="s">
        <v>676</v>
      </c>
      <c r="C2058" s="13" t="s">
        <v>596</v>
      </c>
      <c r="D2058" s="13" t="s">
        <v>617</v>
      </c>
      <c r="E2058" s="5" t="s">
        <v>597</v>
      </c>
      <c r="F2058" s="5" t="s">
        <v>597</v>
      </c>
      <c r="G2058" s="23">
        <f t="shared" si="931"/>
        <v>752.1</v>
      </c>
    </row>
    <row r="2059" spans="1:7" ht="26.25" customHeight="1">
      <c r="A2059" s="14" t="s">
        <v>74</v>
      </c>
      <c r="B2059" s="13" t="s">
        <v>676</v>
      </c>
      <c r="C2059" s="13" t="s">
        <v>596</v>
      </c>
      <c r="D2059" s="13" t="s">
        <v>617</v>
      </c>
      <c r="E2059" s="13" t="s">
        <v>75</v>
      </c>
      <c r="F2059" s="6" t="s">
        <v>597</v>
      </c>
      <c r="G2059" s="23">
        <f t="shared" si="931"/>
        <v>752.1</v>
      </c>
    </row>
    <row r="2060" spans="1:7" ht="15" customHeight="1">
      <c r="A2060" s="14" t="s">
        <v>76</v>
      </c>
      <c r="B2060" s="13" t="s">
        <v>676</v>
      </c>
      <c r="C2060" s="13" t="s">
        <v>596</v>
      </c>
      <c r="D2060" s="13" t="s">
        <v>617</v>
      </c>
      <c r="E2060" s="13" t="s">
        <v>77</v>
      </c>
      <c r="F2060" s="6" t="s">
        <v>597</v>
      </c>
      <c r="G2060" s="23">
        <f t="shared" si="931"/>
        <v>752.1</v>
      </c>
    </row>
    <row r="2061" spans="1:7" ht="26.25" customHeight="1">
      <c r="A2061" s="14" t="s">
        <v>714</v>
      </c>
      <c r="B2061" s="13" t="s">
        <v>676</v>
      </c>
      <c r="C2061" s="13" t="s">
        <v>596</v>
      </c>
      <c r="D2061" s="13" t="s">
        <v>617</v>
      </c>
      <c r="E2061" s="13" t="s">
        <v>77</v>
      </c>
      <c r="F2061" s="13" t="s">
        <v>602</v>
      </c>
      <c r="G2061" s="23">
        <f t="shared" si="931"/>
        <v>752.1</v>
      </c>
    </row>
    <row r="2062" spans="1:7" ht="30" customHeight="1">
      <c r="A2062" s="14" t="s">
        <v>715</v>
      </c>
      <c r="B2062" s="13" t="s">
        <v>676</v>
      </c>
      <c r="C2062" s="13" t="s">
        <v>596</v>
      </c>
      <c r="D2062" s="13" t="s">
        <v>617</v>
      </c>
      <c r="E2062" s="13" t="s">
        <v>77</v>
      </c>
      <c r="F2062" s="13" t="s">
        <v>603</v>
      </c>
      <c r="G2062" s="23">
        <v>752.1</v>
      </c>
    </row>
    <row r="2063" spans="1:7" ht="15" customHeight="1">
      <c r="A2063" s="7" t="s">
        <v>96</v>
      </c>
      <c r="B2063" s="5" t="s">
        <v>676</v>
      </c>
      <c r="C2063" s="5" t="s">
        <v>601</v>
      </c>
      <c r="D2063" s="7" t="s">
        <v>597</v>
      </c>
      <c r="E2063" s="7" t="s">
        <v>597</v>
      </c>
      <c r="F2063" s="7" t="s">
        <v>597</v>
      </c>
      <c r="G2063" s="23">
        <f t="shared" ref="G2063:G2067" si="932">G2064</f>
        <v>3312.5</v>
      </c>
    </row>
    <row r="2064" spans="1:7" ht="30" customHeight="1">
      <c r="A2064" s="14" t="s">
        <v>97</v>
      </c>
      <c r="B2064" s="13" t="s">
        <v>676</v>
      </c>
      <c r="C2064" s="13" t="s">
        <v>601</v>
      </c>
      <c r="D2064" s="13" t="s">
        <v>625</v>
      </c>
      <c r="E2064" s="5" t="s">
        <v>597</v>
      </c>
      <c r="F2064" s="5" t="s">
        <v>597</v>
      </c>
      <c r="G2064" s="23">
        <f t="shared" si="932"/>
        <v>3312.5</v>
      </c>
    </row>
    <row r="2065" spans="1:7" ht="30" customHeight="1">
      <c r="A2065" s="14" t="s">
        <v>98</v>
      </c>
      <c r="B2065" s="13" t="s">
        <v>676</v>
      </c>
      <c r="C2065" s="13" t="s">
        <v>601</v>
      </c>
      <c r="D2065" s="13" t="s">
        <v>625</v>
      </c>
      <c r="E2065" s="13" t="s">
        <v>99</v>
      </c>
      <c r="F2065" s="6" t="s">
        <v>597</v>
      </c>
      <c r="G2065" s="23">
        <f t="shared" si="932"/>
        <v>3312.5</v>
      </c>
    </row>
    <row r="2066" spans="1:7" ht="44.25" customHeight="1">
      <c r="A2066" s="14" t="s">
        <v>100</v>
      </c>
      <c r="B2066" s="13" t="s">
        <v>676</v>
      </c>
      <c r="C2066" s="13" t="s">
        <v>601</v>
      </c>
      <c r="D2066" s="13" t="s">
        <v>625</v>
      </c>
      <c r="E2066" s="13" t="s">
        <v>101</v>
      </c>
      <c r="F2066" s="6" t="s">
        <v>597</v>
      </c>
      <c r="G2066" s="23">
        <f t="shared" si="932"/>
        <v>3312.5</v>
      </c>
    </row>
    <row r="2067" spans="1:7" ht="30" customHeight="1">
      <c r="A2067" s="14" t="s">
        <v>63</v>
      </c>
      <c r="B2067" s="13" t="s">
        <v>676</v>
      </c>
      <c r="C2067" s="13" t="s">
        <v>601</v>
      </c>
      <c r="D2067" s="13" t="s">
        <v>625</v>
      </c>
      <c r="E2067" s="13" t="s">
        <v>101</v>
      </c>
      <c r="F2067" s="13" t="s">
        <v>618</v>
      </c>
      <c r="G2067" s="23">
        <f t="shared" si="932"/>
        <v>3312.5</v>
      </c>
    </row>
    <row r="2068" spans="1:7" ht="15" customHeight="1">
      <c r="A2068" s="14" t="s">
        <v>116</v>
      </c>
      <c r="B2068" s="13" t="s">
        <v>676</v>
      </c>
      <c r="C2068" s="13" t="s">
        <v>601</v>
      </c>
      <c r="D2068" s="13" t="s">
        <v>625</v>
      </c>
      <c r="E2068" s="13" t="s">
        <v>101</v>
      </c>
      <c r="F2068" s="13" t="s">
        <v>629</v>
      </c>
      <c r="G2068" s="23">
        <v>3312.5</v>
      </c>
    </row>
    <row r="2069" spans="1:7" ht="15" customHeight="1">
      <c r="A2069" s="7" t="s">
        <v>112</v>
      </c>
      <c r="B2069" s="5" t="s">
        <v>676</v>
      </c>
      <c r="C2069" s="5" t="s">
        <v>606</v>
      </c>
      <c r="D2069" s="7" t="s">
        <v>597</v>
      </c>
      <c r="E2069" s="7" t="s">
        <v>597</v>
      </c>
      <c r="F2069" s="7" t="s">
        <v>597</v>
      </c>
      <c r="G2069" s="23">
        <f t="shared" ref="G2069" si="933">G2070</f>
        <v>964802.69999999984</v>
      </c>
    </row>
    <row r="2070" spans="1:7" ht="15" customHeight="1">
      <c r="A2070" s="14" t="s">
        <v>201</v>
      </c>
      <c r="B2070" s="13" t="s">
        <v>676</v>
      </c>
      <c r="C2070" s="13" t="s">
        <v>606</v>
      </c>
      <c r="D2070" s="13" t="s">
        <v>614</v>
      </c>
      <c r="E2070" s="5" t="s">
        <v>597</v>
      </c>
      <c r="F2070" s="5" t="s">
        <v>597</v>
      </c>
      <c r="G2070" s="23">
        <f t="shared" ref="G2070" si="934">G2071+G2079+G2085+G2090+G2102</f>
        <v>964802.69999999984</v>
      </c>
    </row>
    <row r="2071" spans="1:7" ht="45" customHeight="1">
      <c r="A2071" s="14" t="s">
        <v>7</v>
      </c>
      <c r="B2071" s="13" t="s">
        <v>676</v>
      </c>
      <c r="C2071" s="13" t="s">
        <v>606</v>
      </c>
      <c r="D2071" s="13" t="s">
        <v>614</v>
      </c>
      <c r="E2071" s="13" t="s">
        <v>8</v>
      </c>
      <c r="F2071" s="6" t="s">
        <v>597</v>
      </c>
      <c r="G2071" s="23">
        <f t="shared" ref="G2071" si="935">G2072</f>
        <v>25366.6</v>
      </c>
    </row>
    <row r="2072" spans="1:7" ht="15" customHeight="1">
      <c r="A2072" s="14" t="s">
        <v>12</v>
      </c>
      <c r="B2072" s="13" t="s">
        <v>676</v>
      </c>
      <c r="C2072" s="13" t="s">
        <v>606</v>
      </c>
      <c r="D2072" s="13" t="s">
        <v>614</v>
      </c>
      <c r="E2072" s="13" t="s">
        <v>13</v>
      </c>
      <c r="F2072" s="6" t="s">
        <v>597</v>
      </c>
      <c r="G2072" s="23">
        <f t="shared" ref="G2072" si="936">G2073+G2075+G2077</f>
        <v>25366.6</v>
      </c>
    </row>
    <row r="2073" spans="1:7" ht="66.75" customHeight="1">
      <c r="A2073" s="14" t="s">
        <v>712</v>
      </c>
      <c r="B2073" s="13" t="s">
        <v>676</v>
      </c>
      <c r="C2073" s="13" t="s">
        <v>606</v>
      </c>
      <c r="D2073" s="13" t="s">
        <v>614</v>
      </c>
      <c r="E2073" s="13" t="s">
        <v>13</v>
      </c>
      <c r="F2073" s="13" t="s">
        <v>599</v>
      </c>
      <c r="G2073" s="23">
        <f t="shared" ref="G2073" si="937">G2074</f>
        <v>24932</v>
      </c>
    </row>
    <row r="2074" spans="1:7" ht="34.5" customHeight="1">
      <c r="A2074" s="14" t="s">
        <v>713</v>
      </c>
      <c r="B2074" s="13" t="s">
        <v>676</v>
      </c>
      <c r="C2074" s="13" t="s">
        <v>606</v>
      </c>
      <c r="D2074" s="13" t="s">
        <v>614</v>
      </c>
      <c r="E2074" s="13" t="s">
        <v>13</v>
      </c>
      <c r="F2074" s="13" t="s">
        <v>600</v>
      </c>
      <c r="G2074" s="23">
        <v>24932</v>
      </c>
    </row>
    <row r="2075" spans="1:7" ht="30" customHeight="1">
      <c r="A2075" s="14" t="s">
        <v>714</v>
      </c>
      <c r="B2075" s="13" t="s">
        <v>676</v>
      </c>
      <c r="C2075" s="13" t="s">
        <v>606</v>
      </c>
      <c r="D2075" s="13" t="s">
        <v>614</v>
      </c>
      <c r="E2075" s="13" t="s">
        <v>13</v>
      </c>
      <c r="F2075" s="13" t="s">
        <v>602</v>
      </c>
      <c r="G2075" s="23">
        <f t="shared" ref="G2075" si="938">G2076</f>
        <v>267.10000000000002</v>
      </c>
    </row>
    <row r="2076" spans="1:7" ht="30" customHeight="1">
      <c r="A2076" s="14" t="s">
        <v>715</v>
      </c>
      <c r="B2076" s="13" t="s">
        <v>676</v>
      </c>
      <c r="C2076" s="13" t="s">
        <v>606</v>
      </c>
      <c r="D2076" s="13" t="s">
        <v>614</v>
      </c>
      <c r="E2076" s="13" t="s">
        <v>13</v>
      </c>
      <c r="F2076" s="13" t="s">
        <v>603</v>
      </c>
      <c r="G2076" s="23">
        <v>267.10000000000002</v>
      </c>
    </row>
    <row r="2077" spans="1:7" ht="15" customHeight="1">
      <c r="A2077" s="14" t="s">
        <v>14</v>
      </c>
      <c r="B2077" s="13" t="s">
        <v>676</v>
      </c>
      <c r="C2077" s="13" t="s">
        <v>606</v>
      </c>
      <c r="D2077" s="13" t="s">
        <v>614</v>
      </c>
      <c r="E2077" s="13" t="s">
        <v>13</v>
      </c>
      <c r="F2077" s="13" t="s">
        <v>604</v>
      </c>
      <c r="G2077" s="23">
        <f t="shared" ref="G2077" si="939">G2078</f>
        <v>167.5</v>
      </c>
    </row>
    <row r="2078" spans="1:7" ht="15" customHeight="1">
      <c r="A2078" s="14" t="s">
        <v>15</v>
      </c>
      <c r="B2078" s="13" t="s">
        <v>676</v>
      </c>
      <c r="C2078" s="13" t="s">
        <v>606</v>
      </c>
      <c r="D2078" s="13" t="s">
        <v>614</v>
      </c>
      <c r="E2078" s="13" t="s">
        <v>13</v>
      </c>
      <c r="F2078" s="13" t="s">
        <v>605</v>
      </c>
      <c r="G2078" s="23">
        <v>167.5</v>
      </c>
    </row>
    <row r="2079" spans="1:7" ht="15" customHeight="1">
      <c r="A2079" s="14" t="s">
        <v>56</v>
      </c>
      <c r="B2079" s="13" t="s">
        <v>676</v>
      </c>
      <c r="C2079" s="13" t="s">
        <v>606</v>
      </c>
      <c r="D2079" s="13" t="s">
        <v>614</v>
      </c>
      <c r="E2079" s="13" t="s">
        <v>57</v>
      </c>
      <c r="F2079" s="6" t="s">
        <v>597</v>
      </c>
      <c r="G2079" s="23">
        <f t="shared" ref="G2079" si="940">G2080</f>
        <v>21033.599999999999</v>
      </c>
    </row>
    <row r="2080" spans="1:7" ht="30" customHeight="1">
      <c r="A2080" s="14" t="s">
        <v>58</v>
      </c>
      <c r="B2080" s="13" t="s">
        <v>676</v>
      </c>
      <c r="C2080" s="13" t="s">
        <v>606</v>
      </c>
      <c r="D2080" s="13" t="s">
        <v>614</v>
      </c>
      <c r="E2080" s="13" t="s">
        <v>59</v>
      </c>
      <c r="F2080" s="6" t="s">
        <v>597</v>
      </c>
      <c r="G2080" s="23">
        <f t="shared" ref="G2080" si="941">G2081+G2083</f>
        <v>21033.599999999999</v>
      </c>
    </row>
    <row r="2081" spans="1:7" ht="30" customHeight="1">
      <c r="A2081" s="14" t="s">
        <v>714</v>
      </c>
      <c r="B2081" s="13" t="s">
        <v>676</v>
      </c>
      <c r="C2081" s="13" t="s">
        <v>606</v>
      </c>
      <c r="D2081" s="13" t="s">
        <v>614</v>
      </c>
      <c r="E2081" s="13" t="s">
        <v>59</v>
      </c>
      <c r="F2081" s="13" t="s">
        <v>602</v>
      </c>
      <c r="G2081" s="23">
        <f t="shared" ref="G2081" si="942">G2082</f>
        <v>3055</v>
      </c>
    </row>
    <row r="2082" spans="1:7" ht="30" customHeight="1">
      <c r="A2082" s="14" t="s">
        <v>715</v>
      </c>
      <c r="B2082" s="13" t="s">
        <v>676</v>
      </c>
      <c r="C2082" s="13" t="s">
        <v>606</v>
      </c>
      <c r="D2082" s="13" t="s">
        <v>614</v>
      </c>
      <c r="E2082" s="13" t="s">
        <v>59</v>
      </c>
      <c r="F2082" s="13" t="s">
        <v>603</v>
      </c>
      <c r="G2082" s="23">
        <v>3055</v>
      </c>
    </row>
    <row r="2083" spans="1:7" ht="37.5" customHeight="1">
      <c r="A2083" s="14" t="s">
        <v>63</v>
      </c>
      <c r="B2083" s="13" t="s">
        <v>676</v>
      </c>
      <c r="C2083" s="13" t="s">
        <v>606</v>
      </c>
      <c r="D2083" s="13" t="s">
        <v>614</v>
      </c>
      <c r="E2083" s="13" t="s">
        <v>59</v>
      </c>
      <c r="F2083" s="13" t="s">
        <v>618</v>
      </c>
      <c r="G2083" s="23">
        <f t="shared" ref="G2083" si="943">G2084</f>
        <v>17978.599999999999</v>
      </c>
    </row>
    <row r="2084" spans="1:7" ht="15" customHeight="1">
      <c r="A2084" s="14" t="s">
        <v>64</v>
      </c>
      <c r="B2084" s="13" t="s">
        <v>676</v>
      </c>
      <c r="C2084" s="13" t="s">
        <v>606</v>
      </c>
      <c r="D2084" s="13" t="s">
        <v>614</v>
      </c>
      <c r="E2084" s="13" t="s">
        <v>59</v>
      </c>
      <c r="F2084" s="13" t="s">
        <v>619</v>
      </c>
      <c r="G2084" s="23">
        <v>17978.599999999999</v>
      </c>
    </row>
    <row r="2085" spans="1:7" ht="38.25" customHeight="1">
      <c r="A2085" s="14" t="s">
        <v>202</v>
      </c>
      <c r="B2085" s="13" t="s">
        <v>676</v>
      </c>
      <c r="C2085" s="13" t="s">
        <v>606</v>
      </c>
      <c r="D2085" s="13" t="s">
        <v>614</v>
      </c>
      <c r="E2085" s="13" t="s">
        <v>203</v>
      </c>
      <c r="F2085" s="6" t="s">
        <v>597</v>
      </c>
      <c r="G2085" s="23">
        <f t="shared" ref="G2085:G2086" si="944">G2086</f>
        <v>164075.30000000002</v>
      </c>
    </row>
    <row r="2086" spans="1:7" ht="15" customHeight="1">
      <c r="A2086" s="14" t="s">
        <v>79</v>
      </c>
      <c r="B2086" s="13" t="s">
        <v>676</v>
      </c>
      <c r="C2086" s="13" t="s">
        <v>606</v>
      </c>
      <c r="D2086" s="13" t="s">
        <v>614</v>
      </c>
      <c r="E2086" s="13" t="s">
        <v>204</v>
      </c>
      <c r="F2086" s="6" t="s">
        <v>597</v>
      </c>
      <c r="G2086" s="23">
        <f t="shared" si="944"/>
        <v>164075.30000000002</v>
      </c>
    </row>
    <row r="2087" spans="1:7" ht="30" customHeight="1">
      <c r="A2087" s="14" t="s">
        <v>63</v>
      </c>
      <c r="B2087" s="13" t="s">
        <v>676</v>
      </c>
      <c r="C2087" s="13" t="s">
        <v>606</v>
      </c>
      <c r="D2087" s="13" t="s">
        <v>614</v>
      </c>
      <c r="E2087" s="13" t="s">
        <v>204</v>
      </c>
      <c r="F2087" s="13" t="s">
        <v>618</v>
      </c>
      <c r="G2087" s="23">
        <f t="shared" ref="G2087" si="945">G2088+G2089</f>
        <v>164075.30000000002</v>
      </c>
    </row>
    <row r="2088" spans="1:7" ht="15" customHeight="1">
      <c r="A2088" s="14" t="s">
        <v>64</v>
      </c>
      <c r="B2088" s="13" t="s">
        <v>676</v>
      </c>
      <c r="C2088" s="13" t="s">
        <v>606</v>
      </c>
      <c r="D2088" s="13" t="s">
        <v>614</v>
      </c>
      <c r="E2088" s="13" t="s">
        <v>204</v>
      </c>
      <c r="F2088" s="13" t="s">
        <v>619</v>
      </c>
      <c r="G2088" s="23">
        <v>21046.7</v>
      </c>
    </row>
    <row r="2089" spans="1:7" ht="15" customHeight="1">
      <c r="A2089" s="14" t="s">
        <v>116</v>
      </c>
      <c r="B2089" s="13" t="s">
        <v>676</v>
      </c>
      <c r="C2089" s="13" t="s">
        <v>606</v>
      </c>
      <c r="D2089" s="13" t="s">
        <v>614</v>
      </c>
      <c r="E2089" s="13" t="s">
        <v>204</v>
      </c>
      <c r="F2089" s="13" t="s">
        <v>629</v>
      </c>
      <c r="G2089" s="23">
        <v>143028.6</v>
      </c>
    </row>
    <row r="2090" spans="1:7" ht="15" customHeight="1">
      <c r="A2090" s="14" t="s">
        <v>205</v>
      </c>
      <c r="B2090" s="13" t="s">
        <v>676</v>
      </c>
      <c r="C2090" s="13" t="s">
        <v>606</v>
      </c>
      <c r="D2090" s="13" t="s">
        <v>614</v>
      </c>
      <c r="E2090" s="13" t="s">
        <v>206</v>
      </c>
      <c r="F2090" s="6" t="s">
        <v>597</v>
      </c>
      <c r="G2090" s="23">
        <f t="shared" ref="G2090" si="946">G2091+G2099</f>
        <v>753186.49999999988</v>
      </c>
    </row>
    <row r="2091" spans="1:7" ht="15" customHeight="1">
      <c r="A2091" s="14" t="s">
        <v>207</v>
      </c>
      <c r="B2091" s="13" t="s">
        <v>676</v>
      </c>
      <c r="C2091" s="13" t="s">
        <v>606</v>
      </c>
      <c r="D2091" s="13" t="s">
        <v>614</v>
      </c>
      <c r="E2091" s="13" t="s">
        <v>797</v>
      </c>
      <c r="F2091" s="5" t="s">
        <v>597</v>
      </c>
      <c r="G2091" s="23">
        <f t="shared" ref="G2091" si="947">G2092+G2094+G2096</f>
        <v>741616.39999999991</v>
      </c>
    </row>
    <row r="2092" spans="1:7" ht="57.75" customHeight="1">
      <c r="A2092" s="14" t="s">
        <v>712</v>
      </c>
      <c r="B2092" s="13" t="s">
        <v>676</v>
      </c>
      <c r="C2092" s="13" t="s">
        <v>606</v>
      </c>
      <c r="D2092" s="13" t="s">
        <v>614</v>
      </c>
      <c r="E2092" s="13" t="s">
        <v>797</v>
      </c>
      <c r="F2092" s="13" t="s">
        <v>599</v>
      </c>
      <c r="G2092" s="23">
        <f t="shared" ref="G2092" si="948">G2093</f>
        <v>245000.4</v>
      </c>
    </row>
    <row r="2093" spans="1:7" ht="30" customHeight="1">
      <c r="A2093" s="14" t="s">
        <v>713</v>
      </c>
      <c r="B2093" s="13" t="s">
        <v>676</v>
      </c>
      <c r="C2093" s="13" t="s">
        <v>606</v>
      </c>
      <c r="D2093" s="13" t="s">
        <v>614</v>
      </c>
      <c r="E2093" s="13" t="s">
        <v>797</v>
      </c>
      <c r="F2093" s="13" t="s">
        <v>600</v>
      </c>
      <c r="G2093" s="23">
        <v>245000.4</v>
      </c>
    </row>
    <row r="2094" spans="1:7" ht="30" customHeight="1">
      <c r="A2094" s="14" t="s">
        <v>714</v>
      </c>
      <c r="B2094" s="13" t="s">
        <v>676</v>
      </c>
      <c r="C2094" s="13" t="s">
        <v>606</v>
      </c>
      <c r="D2094" s="13" t="s">
        <v>614</v>
      </c>
      <c r="E2094" s="13" t="s">
        <v>797</v>
      </c>
      <c r="F2094" s="13" t="s">
        <v>602</v>
      </c>
      <c r="G2094" s="23">
        <f t="shared" ref="G2094" si="949">G2095</f>
        <v>105663.4</v>
      </c>
    </row>
    <row r="2095" spans="1:7" ht="30" customHeight="1">
      <c r="A2095" s="14" t="s">
        <v>715</v>
      </c>
      <c r="B2095" s="13" t="s">
        <v>676</v>
      </c>
      <c r="C2095" s="13" t="s">
        <v>606</v>
      </c>
      <c r="D2095" s="13" t="s">
        <v>614</v>
      </c>
      <c r="E2095" s="13" t="s">
        <v>797</v>
      </c>
      <c r="F2095" s="13" t="s">
        <v>603</v>
      </c>
      <c r="G2095" s="23">
        <v>105663.4</v>
      </c>
    </row>
    <row r="2096" spans="1:7" ht="30" customHeight="1">
      <c r="A2096" s="14" t="s">
        <v>63</v>
      </c>
      <c r="B2096" s="13" t="s">
        <v>676</v>
      </c>
      <c r="C2096" s="13" t="s">
        <v>606</v>
      </c>
      <c r="D2096" s="13" t="s">
        <v>614</v>
      </c>
      <c r="E2096" s="13" t="s">
        <v>797</v>
      </c>
      <c r="F2096" s="13" t="s">
        <v>618</v>
      </c>
      <c r="G2096" s="23">
        <f t="shared" ref="G2096" si="950">G2097+G2098</f>
        <v>390952.6</v>
      </c>
    </row>
    <row r="2097" spans="1:7" ht="15" customHeight="1">
      <c r="A2097" s="14" t="s">
        <v>64</v>
      </c>
      <c r="B2097" s="13" t="s">
        <v>676</v>
      </c>
      <c r="C2097" s="13" t="s">
        <v>606</v>
      </c>
      <c r="D2097" s="13" t="s">
        <v>614</v>
      </c>
      <c r="E2097" s="13" t="s">
        <v>797</v>
      </c>
      <c r="F2097" s="13" t="s">
        <v>619</v>
      </c>
      <c r="G2097" s="23">
        <v>123991.6</v>
      </c>
    </row>
    <row r="2098" spans="1:7" ht="15" customHeight="1">
      <c r="A2098" s="14" t="s">
        <v>116</v>
      </c>
      <c r="B2098" s="13" t="s">
        <v>676</v>
      </c>
      <c r="C2098" s="13" t="s">
        <v>606</v>
      </c>
      <c r="D2098" s="13" t="s">
        <v>614</v>
      </c>
      <c r="E2098" s="13" t="s">
        <v>797</v>
      </c>
      <c r="F2098" s="13" t="s">
        <v>629</v>
      </c>
      <c r="G2098" s="23">
        <v>266961</v>
      </c>
    </row>
    <row r="2099" spans="1:7" ht="30" customHeight="1">
      <c r="A2099" s="14" t="s">
        <v>798</v>
      </c>
      <c r="B2099" s="13" t="s">
        <v>676</v>
      </c>
      <c r="C2099" s="13" t="s">
        <v>606</v>
      </c>
      <c r="D2099" s="13" t="s">
        <v>614</v>
      </c>
      <c r="E2099" s="13" t="s">
        <v>799</v>
      </c>
      <c r="F2099" s="5" t="s">
        <v>597</v>
      </c>
      <c r="G2099" s="23">
        <f t="shared" ref="G2099:G2100" si="951">G2100</f>
        <v>11570.1</v>
      </c>
    </row>
    <row r="2100" spans="1:7" ht="30" customHeight="1">
      <c r="A2100" s="14" t="s">
        <v>714</v>
      </c>
      <c r="B2100" s="13" t="s">
        <v>676</v>
      </c>
      <c r="C2100" s="13" t="s">
        <v>606</v>
      </c>
      <c r="D2100" s="13" t="s">
        <v>614</v>
      </c>
      <c r="E2100" s="13" t="s">
        <v>799</v>
      </c>
      <c r="F2100" s="13" t="s">
        <v>602</v>
      </c>
      <c r="G2100" s="23">
        <f t="shared" si="951"/>
        <v>11570.1</v>
      </c>
    </row>
    <row r="2101" spans="1:7" ht="30" customHeight="1">
      <c r="A2101" s="14" t="s">
        <v>715</v>
      </c>
      <c r="B2101" s="13" t="s">
        <v>676</v>
      </c>
      <c r="C2101" s="13" t="s">
        <v>606</v>
      </c>
      <c r="D2101" s="13" t="s">
        <v>614</v>
      </c>
      <c r="E2101" s="13" t="s">
        <v>799</v>
      </c>
      <c r="F2101" s="13" t="s">
        <v>603</v>
      </c>
      <c r="G2101" s="23">
        <v>11570.1</v>
      </c>
    </row>
    <row r="2102" spans="1:7" ht="15" customHeight="1">
      <c r="A2102" s="14" t="s">
        <v>737</v>
      </c>
      <c r="B2102" s="13" t="s">
        <v>676</v>
      </c>
      <c r="C2102" s="13" t="s">
        <v>606</v>
      </c>
      <c r="D2102" s="13" t="s">
        <v>614</v>
      </c>
      <c r="E2102" s="13" t="s">
        <v>89</v>
      </c>
      <c r="F2102" s="6" t="s">
        <v>597</v>
      </c>
      <c r="G2102" s="23">
        <f t="shared" ref="G2102:G2104" si="952">G2103</f>
        <v>1140.7</v>
      </c>
    </row>
    <row r="2103" spans="1:7" ht="15" customHeight="1">
      <c r="A2103" s="14" t="s">
        <v>800</v>
      </c>
      <c r="B2103" s="13" t="s">
        <v>676</v>
      </c>
      <c r="C2103" s="13" t="s">
        <v>606</v>
      </c>
      <c r="D2103" s="13" t="s">
        <v>614</v>
      </c>
      <c r="E2103" s="13" t="s">
        <v>801</v>
      </c>
      <c r="F2103" s="6" t="s">
        <v>597</v>
      </c>
      <c r="G2103" s="23">
        <f t="shared" si="952"/>
        <v>1140.7</v>
      </c>
    </row>
    <row r="2104" spans="1:7" ht="30" customHeight="1">
      <c r="A2104" s="14" t="s">
        <v>714</v>
      </c>
      <c r="B2104" s="13" t="s">
        <v>676</v>
      </c>
      <c r="C2104" s="13" t="s">
        <v>606</v>
      </c>
      <c r="D2104" s="13" t="s">
        <v>614</v>
      </c>
      <c r="E2104" s="13" t="s">
        <v>801</v>
      </c>
      <c r="F2104" s="13" t="s">
        <v>602</v>
      </c>
      <c r="G2104" s="23">
        <f t="shared" si="952"/>
        <v>1140.7</v>
      </c>
    </row>
    <row r="2105" spans="1:7" ht="30" customHeight="1">
      <c r="A2105" s="14" t="s">
        <v>715</v>
      </c>
      <c r="B2105" s="13" t="s">
        <v>676</v>
      </c>
      <c r="C2105" s="13" t="s">
        <v>606</v>
      </c>
      <c r="D2105" s="13" t="s">
        <v>614</v>
      </c>
      <c r="E2105" s="13" t="s">
        <v>801</v>
      </c>
      <c r="F2105" s="13" t="s">
        <v>603</v>
      </c>
      <c r="G2105" s="23">
        <v>1140.7</v>
      </c>
    </row>
    <row r="2106" spans="1:7" ht="15" customHeight="1">
      <c r="A2106" s="7" t="s">
        <v>432</v>
      </c>
      <c r="B2106" s="5" t="s">
        <v>676</v>
      </c>
      <c r="C2106" s="5" t="s">
        <v>627</v>
      </c>
      <c r="D2106" s="7" t="s">
        <v>597</v>
      </c>
      <c r="E2106" s="7" t="s">
        <v>597</v>
      </c>
      <c r="F2106" s="7" t="s">
        <v>597</v>
      </c>
      <c r="G2106" s="23">
        <f t="shared" ref="G2106:G2108" si="953">G2107</f>
        <v>1030</v>
      </c>
    </row>
    <row r="2107" spans="1:7" ht="15" customHeight="1">
      <c r="A2107" s="14" t="s">
        <v>448</v>
      </c>
      <c r="B2107" s="13" t="s">
        <v>676</v>
      </c>
      <c r="C2107" s="13" t="s">
        <v>627</v>
      </c>
      <c r="D2107" s="13" t="s">
        <v>601</v>
      </c>
      <c r="E2107" s="5" t="s">
        <v>597</v>
      </c>
      <c r="F2107" s="5" t="s">
        <v>597</v>
      </c>
      <c r="G2107" s="23">
        <f t="shared" si="953"/>
        <v>1030</v>
      </c>
    </row>
    <row r="2108" spans="1:7" ht="15" customHeight="1">
      <c r="A2108" s="14" t="s">
        <v>56</v>
      </c>
      <c r="B2108" s="13" t="s">
        <v>676</v>
      </c>
      <c r="C2108" s="13" t="s">
        <v>627</v>
      </c>
      <c r="D2108" s="13" t="s">
        <v>601</v>
      </c>
      <c r="E2108" s="13" t="s">
        <v>57</v>
      </c>
      <c r="F2108" s="6" t="s">
        <v>597</v>
      </c>
      <c r="G2108" s="23">
        <f t="shared" si="953"/>
        <v>1030</v>
      </c>
    </row>
    <row r="2109" spans="1:7" ht="30.75" customHeight="1">
      <c r="A2109" s="14" t="s">
        <v>58</v>
      </c>
      <c r="B2109" s="13" t="s">
        <v>676</v>
      </c>
      <c r="C2109" s="13" t="s">
        <v>627</v>
      </c>
      <c r="D2109" s="13" t="s">
        <v>601</v>
      </c>
      <c r="E2109" s="13" t="s">
        <v>59</v>
      </c>
      <c r="F2109" s="6" t="s">
        <v>597</v>
      </c>
      <c r="G2109" s="23">
        <f>G2110</f>
        <v>1030</v>
      </c>
    </row>
    <row r="2110" spans="1:7" ht="15" customHeight="1">
      <c r="A2110" s="14" t="s">
        <v>44</v>
      </c>
      <c r="B2110" s="13" t="s">
        <v>676</v>
      </c>
      <c r="C2110" s="13" t="s">
        <v>627</v>
      </c>
      <c r="D2110" s="13" t="s">
        <v>601</v>
      </c>
      <c r="E2110" s="13" t="s">
        <v>59</v>
      </c>
      <c r="F2110" s="13" t="s">
        <v>612</v>
      </c>
      <c r="G2110" s="23">
        <f t="shared" ref="G2110" si="954">G2111</f>
        <v>1030</v>
      </c>
    </row>
    <row r="2111" spans="1:7" ht="28.5" customHeight="1">
      <c r="A2111" s="14" t="s">
        <v>78</v>
      </c>
      <c r="B2111" s="13" t="s">
        <v>676</v>
      </c>
      <c r="C2111" s="13" t="s">
        <v>627</v>
      </c>
      <c r="D2111" s="13" t="s">
        <v>601</v>
      </c>
      <c r="E2111" s="13" t="s">
        <v>59</v>
      </c>
      <c r="F2111" s="13" t="s">
        <v>623</v>
      </c>
      <c r="G2111" s="23">
        <v>1030</v>
      </c>
    </row>
    <row r="2112" spans="1:7" ht="21.75" customHeight="1">
      <c r="A2112" s="4" t="s">
        <v>677</v>
      </c>
      <c r="B2112" s="3" t="s">
        <v>678</v>
      </c>
      <c r="C2112" s="4" t="s">
        <v>597</v>
      </c>
      <c r="D2112" s="4" t="s">
        <v>597</v>
      </c>
      <c r="E2112" s="4" t="s">
        <v>597</v>
      </c>
      <c r="F2112" s="4" t="s">
        <v>597</v>
      </c>
      <c r="G2112" s="22">
        <f t="shared" ref="G2112" si="955">G2113</f>
        <v>24929.4</v>
      </c>
    </row>
    <row r="2113" spans="1:7" ht="15" customHeight="1">
      <c r="A2113" s="7" t="s">
        <v>5</v>
      </c>
      <c r="B2113" s="5" t="s">
        <v>678</v>
      </c>
      <c r="C2113" s="5" t="s">
        <v>596</v>
      </c>
      <c r="D2113" s="7" t="s">
        <v>597</v>
      </c>
      <c r="E2113" s="7" t="s">
        <v>597</v>
      </c>
      <c r="F2113" s="7" t="s">
        <v>597</v>
      </c>
      <c r="G2113" s="23">
        <f t="shared" ref="G2113" si="956">G2114+G2123</f>
        <v>24929.4</v>
      </c>
    </row>
    <row r="2114" spans="1:7" ht="48.75" customHeight="1">
      <c r="A2114" s="14" t="s">
        <v>43</v>
      </c>
      <c r="B2114" s="13" t="s">
        <v>678</v>
      </c>
      <c r="C2114" s="13" t="s">
        <v>596</v>
      </c>
      <c r="D2114" s="13" t="s">
        <v>611</v>
      </c>
      <c r="E2114" s="5" t="s">
        <v>597</v>
      </c>
      <c r="F2114" s="5" t="s">
        <v>597</v>
      </c>
      <c r="G2114" s="23">
        <f t="shared" ref="G2114:G2115" si="957">G2115</f>
        <v>22335.200000000001</v>
      </c>
    </row>
    <row r="2115" spans="1:7" ht="45" customHeight="1">
      <c r="A2115" s="14" t="s">
        <v>7</v>
      </c>
      <c r="B2115" s="13" t="s">
        <v>678</v>
      </c>
      <c r="C2115" s="13" t="s">
        <v>596</v>
      </c>
      <c r="D2115" s="13" t="s">
        <v>611</v>
      </c>
      <c r="E2115" s="13" t="s">
        <v>8</v>
      </c>
      <c r="F2115" s="6" t="s">
        <v>597</v>
      </c>
      <c r="G2115" s="23">
        <f t="shared" si="957"/>
        <v>22335.200000000001</v>
      </c>
    </row>
    <row r="2116" spans="1:7" ht="15" customHeight="1">
      <c r="A2116" s="14" t="s">
        <v>12</v>
      </c>
      <c r="B2116" s="13" t="s">
        <v>678</v>
      </c>
      <c r="C2116" s="13" t="s">
        <v>596</v>
      </c>
      <c r="D2116" s="13" t="s">
        <v>611</v>
      </c>
      <c r="E2116" s="13" t="s">
        <v>13</v>
      </c>
      <c r="F2116" s="6" t="s">
        <v>597</v>
      </c>
      <c r="G2116" s="23">
        <f t="shared" ref="G2116" si="958">G2117+G2119+G2121</f>
        <v>22335.200000000001</v>
      </c>
    </row>
    <row r="2117" spans="1:7" ht="58.5" customHeight="1">
      <c r="A2117" s="14" t="s">
        <v>712</v>
      </c>
      <c r="B2117" s="13" t="s">
        <v>678</v>
      </c>
      <c r="C2117" s="13" t="s">
        <v>596</v>
      </c>
      <c r="D2117" s="13" t="s">
        <v>611</v>
      </c>
      <c r="E2117" s="13" t="s">
        <v>13</v>
      </c>
      <c r="F2117" s="13" t="s">
        <v>599</v>
      </c>
      <c r="G2117" s="23">
        <f t="shared" ref="G2117" si="959">G2118</f>
        <v>21781.5</v>
      </c>
    </row>
    <row r="2118" spans="1:7" ht="36" customHeight="1">
      <c r="A2118" s="14" t="s">
        <v>713</v>
      </c>
      <c r="B2118" s="13" t="s">
        <v>678</v>
      </c>
      <c r="C2118" s="13" t="s">
        <v>596</v>
      </c>
      <c r="D2118" s="13" t="s">
        <v>611</v>
      </c>
      <c r="E2118" s="13" t="s">
        <v>13</v>
      </c>
      <c r="F2118" s="13" t="s">
        <v>600</v>
      </c>
      <c r="G2118" s="23">
        <v>21781.5</v>
      </c>
    </row>
    <row r="2119" spans="1:7" ht="31.5" customHeight="1">
      <c r="A2119" s="14" t="s">
        <v>714</v>
      </c>
      <c r="B2119" s="13" t="s">
        <v>678</v>
      </c>
      <c r="C2119" s="13" t="s">
        <v>596</v>
      </c>
      <c r="D2119" s="13" t="s">
        <v>611</v>
      </c>
      <c r="E2119" s="13" t="s">
        <v>13</v>
      </c>
      <c r="F2119" s="13" t="s">
        <v>602</v>
      </c>
      <c r="G2119" s="23">
        <f t="shared" ref="G2119" si="960">G2120</f>
        <v>549.70000000000005</v>
      </c>
    </row>
    <row r="2120" spans="1:7" ht="30" customHeight="1">
      <c r="A2120" s="14" t="s">
        <v>715</v>
      </c>
      <c r="B2120" s="13" t="s">
        <v>678</v>
      </c>
      <c r="C2120" s="13" t="s">
        <v>596</v>
      </c>
      <c r="D2120" s="13" t="s">
        <v>611</v>
      </c>
      <c r="E2120" s="13" t="s">
        <v>13</v>
      </c>
      <c r="F2120" s="13" t="s">
        <v>603</v>
      </c>
      <c r="G2120" s="23">
        <v>549.70000000000005</v>
      </c>
    </row>
    <row r="2121" spans="1:7" ht="15" customHeight="1">
      <c r="A2121" s="14" t="s">
        <v>14</v>
      </c>
      <c r="B2121" s="13" t="s">
        <v>678</v>
      </c>
      <c r="C2121" s="13" t="s">
        <v>596</v>
      </c>
      <c r="D2121" s="13" t="s">
        <v>611</v>
      </c>
      <c r="E2121" s="13" t="s">
        <v>13</v>
      </c>
      <c r="F2121" s="13" t="s">
        <v>604</v>
      </c>
      <c r="G2121" s="23">
        <f t="shared" ref="G2121" si="961">G2122</f>
        <v>4</v>
      </c>
    </row>
    <row r="2122" spans="1:7" ht="15" customHeight="1">
      <c r="A2122" s="14" t="s">
        <v>15</v>
      </c>
      <c r="B2122" s="13" t="s">
        <v>678</v>
      </c>
      <c r="C2122" s="13" t="s">
        <v>596</v>
      </c>
      <c r="D2122" s="13" t="s">
        <v>611</v>
      </c>
      <c r="E2122" s="13" t="s">
        <v>13</v>
      </c>
      <c r="F2122" s="13" t="s">
        <v>605</v>
      </c>
      <c r="G2122" s="23">
        <v>4</v>
      </c>
    </row>
    <row r="2123" spans="1:7" ht="15" customHeight="1">
      <c r="A2123" s="14" t="s">
        <v>60</v>
      </c>
      <c r="B2123" s="13" t="s">
        <v>678</v>
      </c>
      <c r="C2123" s="13" t="s">
        <v>596</v>
      </c>
      <c r="D2123" s="13" t="s">
        <v>617</v>
      </c>
      <c r="E2123" s="5" t="s">
        <v>597</v>
      </c>
      <c r="F2123" s="5" t="s">
        <v>597</v>
      </c>
      <c r="G2123" s="23">
        <f t="shared" ref="G2123:G2126" si="962">G2124</f>
        <v>2594.1999999999998</v>
      </c>
    </row>
    <row r="2124" spans="1:7" ht="30" customHeight="1">
      <c r="A2124" s="14" t="s">
        <v>74</v>
      </c>
      <c r="B2124" s="13" t="s">
        <v>678</v>
      </c>
      <c r="C2124" s="13" t="s">
        <v>596</v>
      </c>
      <c r="D2124" s="13" t="s">
        <v>617</v>
      </c>
      <c r="E2124" s="13" t="s">
        <v>75</v>
      </c>
      <c r="F2124" s="6" t="s">
        <v>597</v>
      </c>
      <c r="G2124" s="23">
        <f t="shared" si="962"/>
        <v>2594.1999999999998</v>
      </c>
    </row>
    <row r="2125" spans="1:7" ht="15" customHeight="1">
      <c r="A2125" s="14" t="s">
        <v>76</v>
      </c>
      <c r="B2125" s="13" t="s">
        <v>678</v>
      </c>
      <c r="C2125" s="13" t="s">
        <v>596</v>
      </c>
      <c r="D2125" s="13" t="s">
        <v>617</v>
      </c>
      <c r="E2125" s="13" t="s">
        <v>77</v>
      </c>
      <c r="F2125" s="6" t="s">
        <v>597</v>
      </c>
      <c r="G2125" s="23">
        <f t="shared" si="962"/>
        <v>2594.1999999999998</v>
      </c>
    </row>
    <row r="2126" spans="1:7" ht="30" customHeight="1">
      <c r="A2126" s="14" t="s">
        <v>714</v>
      </c>
      <c r="B2126" s="13" t="s">
        <v>678</v>
      </c>
      <c r="C2126" s="13" t="s">
        <v>596</v>
      </c>
      <c r="D2126" s="13" t="s">
        <v>617</v>
      </c>
      <c r="E2126" s="13" t="s">
        <v>77</v>
      </c>
      <c r="F2126" s="13" t="s">
        <v>602</v>
      </c>
      <c r="G2126" s="23">
        <f t="shared" si="962"/>
        <v>2594.1999999999998</v>
      </c>
    </row>
    <row r="2127" spans="1:7" ht="30" customHeight="1">
      <c r="A2127" s="14" t="s">
        <v>715</v>
      </c>
      <c r="B2127" s="13" t="s">
        <v>678</v>
      </c>
      <c r="C2127" s="13" t="s">
        <v>596</v>
      </c>
      <c r="D2127" s="13" t="s">
        <v>617</v>
      </c>
      <c r="E2127" s="13" t="s">
        <v>77</v>
      </c>
      <c r="F2127" s="13" t="s">
        <v>603</v>
      </c>
      <c r="G2127" s="23">
        <v>2594.1999999999998</v>
      </c>
    </row>
    <row r="2128" spans="1:7" ht="31.5" customHeight="1">
      <c r="A2128" s="4" t="s">
        <v>679</v>
      </c>
      <c r="B2128" s="3" t="s">
        <v>680</v>
      </c>
      <c r="C2128" s="4" t="s">
        <v>597</v>
      </c>
      <c r="D2128" s="4" t="s">
        <v>597</v>
      </c>
      <c r="E2128" s="4" t="s">
        <v>597</v>
      </c>
      <c r="F2128" s="4" t="s">
        <v>597</v>
      </c>
      <c r="G2128" s="22">
        <f t="shared" ref="G2128" si="963">G2129+G2145</f>
        <v>93597.500000000015</v>
      </c>
    </row>
    <row r="2129" spans="1:7" ht="15" customHeight="1">
      <c r="A2129" s="7" t="s">
        <v>5</v>
      </c>
      <c r="B2129" s="5" t="s">
        <v>680</v>
      </c>
      <c r="C2129" s="5" t="s">
        <v>596</v>
      </c>
      <c r="D2129" s="7" t="s">
        <v>597</v>
      </c>
      <c r="E2129" s="7" t="s">
        <v>597</v>
      </c>
      <c r="F2129" s="7" t="s">
        <v>597</v>
      </c>
      <c r="G2129" s="23">
        <f t="shared" ref="G2129" si="964">G2130</f>
        <v>93355.400000000009</v>
      </c>
    </row>
    <row r="2130" spans="1:7" ht="15" customHeight="1">
      <c r="A2130" s="14" t="s">
        <v>60</v>
      </c>
      <c r="B2130" s="13" t="s">
        <v>680</v>
      </c>
      <c r="C2130" s="13" t="s">
        <v>596</v>
      </c>
      <c r="D2130" s="13" t="s">
        <v>617</v>
      </c>
      <c r="E2130" s="5" t="s">
        <v>597</v>
      </c>
      <c r="F2130" s="5" t="s">
        <v>597</v>
      </c>
      <c r="G2130" s="26">
        <f t="shared" ref="G2130" si="965">G2131+G2139</f>
        <v>93355.400000000009</v>
      </c>
    </row>
    <row r="2131" spans="1:7" ht="15" customHeight="1">
      <c r="A2131" s="14" t="s">
        <v>61</v>
      </c>
      <c r="B2131" s="13" t="s">
        <v>680</v>
      </c>
      <c r="C2131" s="13" t="s">
        <v>596</v>
      </c>
      <c r="D2131" s="13" t="s">
        <v>617</v>
      </c>
      <c r="E2131" s="13" t="s">
        <v>62</v>
      </c>
      <c r="F2131" s="6" t="s">
        <v>597</v>
      </c>
      <c r="G2131" s="23">
        <f t="shared" ref="G2131" si="966">G2132</f>
        <v>90937.3</v>
      </c>
    </row>
    <row r="2132" spans="1:7" ht="15" customHeight="1">
      <c r="A2132" s="14" t="s">
        <v>65</v>
      </c>
      <c r="B2132" s="13" t="s">
        <v>680</v>
      </c>
      <c r="C2132" s="13" t="s">
        <v>596</v>
      </c>
      <c r="D2132" s="13" t="s">
        <v>617</v>
      </c>
      <c r="E2132" s="13" t="s">
        <v>724</v>
      </c>
      <c r="F2132" s="6" t="s">
        <v>597</v>
      </c>
      <c r="G2132" s="23">
        <f t="shared" ref="G2132" si="967">G2133+G2135+G2137</f>
        <v>90937.3</v>
      </c>
    </row>
    <row r="2133" spans="1:7" ht="70.5" customHeight="1">
      <c r="A2133" s="14" t="s">
        <v>712</v>
      </c>
      <c r="B2133" s="13" t="s">
        <v>680</v>
      </c>
      <c r="C2133" s="13" t="s">
        <v>596</v>
      </c>
      <c r="D2133" s="13" t="s">
        <v>617</v>
      </c>
      <c r="E2133" s="13" t="s">
        <v>724</v>
      </c>
      <c r="F2133" s="13" t="s">
        <v>599</v>
      </c>
      <c r="G2133" s="23">
        <f t="shared" ref="G2133" si="968">G2134</f>
        <v>69117.399999999994</v>
      </c>
    </row>
    <row r="2134" spans="1:7" ht="31.5" customHeight="1">
      <c r="A2134" s="14" t="s">
        <v>713</v>
      </c>
      <c r="B2134" s="13" t="s">
        <v>680</v>
      </c>
      <c r="C2134" s="13" t="s">
        <v>596</v>
      </c>
      <c r="D2134" s="13" t="s">
        <v>617</v>
      </c>
      <c r="E2134" s="13" t="s">
        <v>724</v>
      </c>
      <c r="F2134" s="13" t="s">
        <v>600</v>
      </c>
      <c r="G2134" s="23">
        <v>69117.399999999994</v>
      </c>
    </row>
    <row r="2135" spans="1:7" ht="30" customHeight="1">
      <c r="A2135" s="14" t="s">
        <v>714</v>
      </c>
      <c r="B2135" s="13" t="s">
        <v>680</v>
      </c>
      <c r="C2135" s="13" t="s">
        <v>596</v>
      </c>
      <c r="D2135" s="13" t="s">
        <v>617</v>
      </c>
      <c r="E2135" s="13" t="s">
        <v>724</v>
      </c>
      <c r="F2135" s="13" t="s">
        <v>602</v>
      </c>
      <c r="G2135" s="23">
        <f t="shared" ref="G2135" si="969">G2136</f>
        <v>20889.099999999999</v>
      </c>
    </row>
    <row r="2136" spans="1:7" ht="30" customHeight="1">
      <c r="A2136" s="14" t="s">
        <v>715</v>
      </c>
      <c r="B2136" s="13" t="s">
        <v>680</v>
      </c>
      <c r="C2136" s="13" t="s">
        <v>596</v>
      </c>
      <c r="D2136" s="13" t="s">
        <v>617</v>
      </c>
      <c r="E2136" s="13" t="s">
        <v>724</v>
      </c>
      <c r="F2136" s="13" t="s">
        <v>603</v>
      </c>
      <c r="G2136" s="23">
        <v>20889.099999999999</v>
      </c>
    </row>
    <row r="2137" spans="1:7" ht="15" customHeight="1">
      <c r="A2137" s="14" t="s">
        <v>14</v>
      </c>
      <c r="B2137" s="13" t="s">
        <v>680</v>
      </c>
      <c r="C2137" s="13" t="s">
        <v>596</v>
      </c>
      <c r="D2137" s="13" t="s">
        <v>617</v>
      </c>
      <c r="E2137" s="13" t="s">
        <v>724</v>
      </c>
      <c r="F2137" s="13" t="s">
        <v>604</v>
      </c>
      <c r="G2137" s="23">
        <f t="shared" ref="G2137" si="970">G2138</f>
        <v>930.8</v>
      </c>
    </row>
    <row r="2138" spans="1:7" ht="15" customHeight="1">
      <c r="A2138" s="14" t="s">
        <v>15</v>
      </c>
      <c r="B2138" s="13" t="s">
        <v>680</v>
      </c>
      <c r="C2138" s="13" t="s">
        <v>596</v>
      </c>
      <c r="D2138" s="13" t="s">
        <v>617</v>
      </c>
      <c r="E2138" s="13" t="s">
        <v>724</v>
      </c>
      <c r="F2138" s="13" t="s">
        <v>605</v>
      </c>
      <c r="G2138" s="23">
        <v>930.8</v>
      </c>
    </row>
    <row r="2139" spans="1:7" ht="41.25" customHeight="1">
      <c r="A2139" s="14" t="s">
        <v>7</v>
      </c>
      <c r="B2139" s="13" t="s">
        <v>680</v>
      </c>
      <c r="C2139" s="13" t="s">
        <v>596</v>
      </c>
      <c r="D2139" s="13" t="s">
        <v>617</v>
      </c>
      <c r="E2139" s="13" t="s">
        <v>8</v>
      </c>
      <c r="F2139" s="6" t="s">
        <v>597</v>
      </c>
      <c r="G2139" s="23">
        <f t="shared" ref="G2139" si="971">G2140</f>
        <v>2418.1</v>
      </c>
    </row>
    <row r="2140" spans="1:7" ht="15" customHeight="1">
      <c r="A2140" s="14" t="s">
        <v>12</v>
      </c>
      <c r="B2140" s="13" t="s">
        <v>680</v>
      </c>
      <c r="C2140" s="13" t="s">
        <v>596</v>
      </c>
      <c r="D2140" s="13" t="s">
        <v>617</v>
      </c>
      <c r="E2140" s="13" t="s">
        <v>13</v>
      </c>
      <c r="F2140" s="6" t="s">
        <v>597</v>
      </c>
      <c r="G2140" s="23">
        <f t="shared" ref="G2140" si="972">G2141+G2143</f>
        <v>2418.1</v>
      </c>
    </row>
    <row r="2141" spans="1:7" ht="60.75" customHeight="1">
      <c r="A2141" s="14" t="s">
        <v>712</v>
      </c>
      <c r="B2141" s="13" t="s">
        <v>680</v>
      </c>
      <c r="C2141" s="13" t="s">
        <v>596</v>
      </c>
      <c r="D2141" s="13" t="s">
        <v>617</v>
      </c>
      <c r="E2141" s="13" t="s">
        <v>13</v>
      </c>
      <c r="F2141" s="13" t="s">
        <v>599</v>
      </c>
      <c r="G2141" s="23">
        <f t="shared" ref="G2141" si="973">G2142</f>
        <v>920.9</v>
      </c>
    </row>
    <row r="2142" spans="1:7" ht="34.5" customHeight="1">
      <c r="A2142" s="14" t="s">
        <v>713</v>
      </c>
      <c r="B2142" s="13" t="s">
        <v>680</v>
      </c>
      <c r="C2142" s="13" t="s">
        <v>596</v>
      </c>
      <c r="D2142" s="13" t="s">
        <v>617</v>
      </c>
      <c r="E2142" s="13" t="s">
        <v>13</v>
      </c>
      <c r="F2142" s="13" t="s">
        <v>600</v>
      </c>
      <c r="G2142" s="23">
        <v>920.9</v>
      </c>
    </row>
    <row r="2143" spans="1:7" ht="35.25" customHeight="1">
      <c r="A2143" s="14" t="s">
        <v>714</v>
      </c>
      <c r="B2143" s="13" t="s">
        <v>680</v>
      </c>
      <c r="C2143" s="13" t="s">
        <v>596</v>
      </c>
      <c r="D2143" s="13" t="s">
        <v>617</v>
      </c>
      <c r="E2143" s="13" t="s">
        <v>13</v>
      </c>
      <c r="F2143" s="13" t="s">
        <v>602</v>
      </c>
      <c r="G2143" s="23">
        <f t="shared" ref="G2143" si="974">G2144</f>
        <v>1497.2</v>
      </c>
    </row>
    <row r="2144" spans="1:7" ht="35.25" customHeight="1">
      <c r="A2144" s="14" t="s">
        <v>715</v>
      </c>
      <c r="B2144" s="13" t="s">
        <v>680</v>
      </c>
      <c r="C2144" s="13" t="s">
        <v>596</v>
      </c>
      <c r="D2144" s="13" t="s">
        <v>617</v>
      </c>
      <c r="E2144" s="13" t="s">
        <v>13</v>
      </c>
      <c r="F2144" s="13" t="s">
        <v>603</v>
      </c>
      <c r="G2144" s="23">
        <v>1497.2</v>
      </c>
    </row>
    <row r="2145" spans="1:7" ht="15" customHeight="1">
      <c r="A2145" s="7" t="s">
        <v>432</v>
      </c>
      <c r="B2145" s="5" t="s">
        <v>680</v>
      </c>
      <c r="C2145" s="5" t="s">
        <v>627</v>
      </c>
      <c r="D2145" s="7" t="s">
        <v>597</v>
      </c>
      <c r="E2145" s="7" t="s">
        <v>597</v>
      </c>
      <c r="F2145" s="7" t="s">
        <v>597</v>
      </c>
      <c r="G2145" s="23">
        <f t="shared" ref="G2145:G2149" si="975">G2146</f>
        <v>242.1</v>
      </c>
    </row>
    <row r="2146" spans="1:7" ht="15" customHeight="1">
      <c r="A2146" s="14" t="s">
        <v>517</v>
      </c>
      <c r="B2146" s="13" t="s">
        <v>680</v>
      </c>
      <c r="C2146" s="13" t="s">
        <v>627</v>
      </c>
      <c r="D2146" s="13" t="s">
        <v>611</v>
      </c>
      <c r="E2146" s="5" t="s">
        <v>597</v>
      </c>
      <c r="F2146" s="5" t="s">
        <v>597</v>
      </c>
      <c r="G2146" s="23">
        <f t="shared" si="975"/>
        <v>242.1</v>
      </c>
    </row>
    <row r="2147" spans="1:7" ht="31.5" customHeight="1">
      <c r="A2147" s="14" t="s">
        <v>496</v>
      </c>
      <c r="B2147" s="13" t="s">
        <v>680</v>
      </c>
      <c r="C2147" s="13" t="s">
        <v>627</v>
      </c>
      <c r="D2147" s="13" t="s">
        <v>611</v>
      </c>
      <c r="E2147" s="13" t="s">
        <v>497</v>
      </c>
      <c r="F2147" s="6" t="s">
        <v>597</v>
      </c>
      <c r="G2147" s="23">
        <f t="shared" si="975"/>
        <v>242.1</v>
      </c>
    </row>
    <row r="2148" spans="1:7" ht="15" customHeight="1">
      <c r="A2148" s="14" t="s">
        <v>498</v>
      </c>
      <c r="B2148" s="13" t="s">
        <v>680</v>
      </c>
      <c r="C2148" s="13" t="s">
        <v>627</v>
      </c>
      <c r="D2148" s="13" t="s">
        <v>611</v>
      </c>
      <c r="E2148" s="13" t="s">
        <v>499</v>
      </c>
      <c r="F2148" s="6" t="s">
        <v>597</v>
      </c>
      <c r="G2148" s="23">
        <f t="shared" si="975"/>
        <v>242.1</v>
      </c>
    </row>
    <row r="2149" spans="1:7" ht="30" customHeight="1">
      <c r="A2149" s="14" t="s">
        <v>714</v>
      </c>
      <c r="B2149" s="13" t="s">
        <v>680</v>
      </c>
      <c r="C2149" s="13" t="s">
        <v>627</v>
      </c>
      <c r="D2149" s="13" t="s">
        <v>611</v>
      </c>
      <c r="E2149" s="13" t="s">
        <v>499</v>
      </c>
      <c r="F2149" s="13" t="s">
        <v>602</v>
      </c>
      <c r="G2149" s="23">
        <f t="shared" si="975"/>
        <v>242.1</v>
      </c>
    </row>
    <row r="2150" spans="1:7" ht="30" customHeight="1">
      <c r="A2150" s="14" t="s">
        <v>715</v>
      </c>
      <c r="B2150" s="13" t="s">
        <v>680</v>
      </c>
      <c r="C2150" s="13" t="s">
        <v>627</v>
      </c>
      <c r="D2150" s="13" t="s">
        <v>611</v>
      </c>
      <c r="E2150" s="13" t="s">
        <v>499</v>
      </c>
      <c r="F2150" s="13" t="s">
        <v>603</v>
      </c>
      <c r="G2150" s="23">
        <v>242.1</v>
      </c>
    </row>
    <row r="2151" spans="1:7" ht="33" customHeight="1">
      <c r="A2151" s="4" t="s">
        <v>681</v>
      </c>
      <c r="B2151" s="3" t="s">
        <v>682</v>
      </c>
      <c r="C2151" s="4" t="s">
        <v>597</v>
      </c>
      <c r="D2151" s="4" t="s">
        <v>597</v>
      </c>
      <c r="E2151" s="4" t="s">
        <v>597</v>
      </c>
      <c r="F2151" s="4" t="s">
        <v>597</v>
      </c>
      <c r="G2151" s="22">
        <f t="shared" ref="G2151" si="976">G2152</f>
        <v>178212.2</v>
      </c>
    </row>
    <row r="2152" spans="1:7" ht="15" customHeight="1">
      <c r="A2152" s="7" t="s">
        <v>5</v>
      </c>
      <c r="B2152" s="5" t="s">
        <v>682</v>
      </c>
      <c r="C2152" s="5" t="s">
        <v>596</v>
      </c>
      <c r="D2152" s="7" t="s">
        <v>597</v>
      </c>
      <c r="E2152" s="7" t="s">
        <v>597</v>
      </c>
      <c r="F2152" s="7" t="s">
        <v>597</v>
      </c>
      <c r="G2152" s="23">
        <f t="shared" ref="G2152" si="977">G2153++G2165+G2175</f>
        <v>178212.2</v>
      </c>
    </row>
    <row r="2153" spans="1:7" ht="51.75" customHeight="1">
      <c r="A2153" s="14" t="s">
        <v>20</v>
      </c>
      <c r="B2153" s="13" t="s">
        <v>682</v>
      </c>
      <c r="C2153" s="13" t="s">
        <v>596</v>
      </c>
      <c r="D2153" s="13" t="s">
        <v>606</v>
      </c>
      <c r="E2153" s="5" t="s">
        <v>597</v>
      </c>
      <c r="F2153" s="5" t="s">
        <v>597</v>
      </c>
      <c r="G2153" s="23">
        <f t="shared" ref="G2153:G2154" si="978">G2154</f>
        <v>2293.6</v>
      </c>
    </row>
    <row r="2154" spans="1:7" ht="15" customHeight="1">
      <c r="A2154" s="14" t="s">
        <v>23</v>
      </c>
      <c r="B2154" s="13" t="s">
        <v>682</v>
      </c>
      <c r="C2154" s="13" t="s">
        <v>596</v>
      </c>
      <c r="D2154" s="13" t="s">
        <v>606</v>
      </c>
      <c r="E2154" s="13" t="s">
        <v>24</v>
      </c>
      <c r="F2154" s="6" t="s">
        <v>597</v>
      </c>
      <c r="G2154" s="23">
        <f t="shared" si="978"/>
        <v>2293.6</v>
      </c>
    </row>
    <row r="2155" spans="1:7" ht="80.25" customHeight="1">
      <c r="A2155" s="14" t="s">
        <v>25</v>
      </c>
      <c r="B2155" s="13" t="s">
        <v>682</v>
      </c>
      <c r="C2155" s="13" t="s">
        <v>596</v>
      </c>
      <c r="D2155" s="13" t="s">
        <v>606</v>
      </c>
      <c r="E2155" s="13" t="s">
        <v>26</v>
      </c>
      <c r="F2155" s="6" t="s">
        <v>597</v>
      </c>
      <c r="G2155" s="23">
        <f t="shared" ref="G2155" si="979">G2156+G2159+G2162</f>
        <v>2293.6</v>
      </c>
    </row>
    <row r="2156" spans="1:7" ht="30" customHeight="1">
      <c r="A2156" s="14" t="s">
        <v>716</v>
      </c>
      <c r="B2156" s="13" t="s">
        <v>682</v>
      </c>
      <c r="C2156" s="13" t="s">
        <v>596</v>
      </c>
      <c r="D2156" s="13" t="s">
        <v>606</v>
      </c>
      <c r="E2156" s="13" t="s">
        <v>30</v>
      </c>
      <c r="F2156" s="5" t="s">
        <v>597</v>
      </c>
      <c r="G2156" s="23">
        <f t="shared" ref="G2156:G2157" si="980">G2157</f>
        <v>1692.8</v>
      </c>
    </row>
    <row r="2157" spans="1:7" ht="15" customHeight="1">
      <c r="A2157" s="14" t="s">
        <v>23</v>
      </c>
      <c r="B2157" s="13" t="s">
        <v>682</v>
      </c>
      <c r="C2157" s="13" t="s">
        <v>596</v>
      </c>
      <c r="D2157" s="13" t="s">
        <v>606</v>
      </c>
      <c r="E2157" s="13" t="s">
        <v>30</v>
      </c>
      <c r="F2157" s="13" t="s">
        <v>607</v>
      </c>
      <c r="G2157" s="23">
        <f t="shared" si="980"/>
        <v>1692.8</v>
      </c>
    </row>
    <row r="2158" spans="1:7" ht="15" customHeight="1">
      <c r="A2158" s="14" t="s">
        <v>29</v>
      </c>
      <c r="B2158" s="13" t="s">
        <v>682</v>
      </c>
      <c r="C2158" s="13" t="s">
        <v>596</v>
      </c>
      <c r="D2158" s="13" t="s">
        <v>606</v>
      </c>
      <c r="E2158" s="13" t="s">
        <v>30</v>
      </c>
      <c r="F2158" s="13" t="s">
        <v>608</v>
      </c>
      <c r="G2158" s="23">
        <v>1692.8</v>
      </c>
    </row>
    <row r="2159" spans="1:7" ht="44.25" customHeight="1">
      <c r="A2159" s="14" t="s">
        <v>32</v>
      </c>
      <c r="B2159" s="13" t="s">
        <v>682</v>
      </c>
      <c r="C2159" s="13" t="s">
        <v>596</v>
      </c>
      <c r="D2159" s="13" t="s">
        <v>606</v>
      </c>
      <c r="E2159" s="13" t="s">
        <v>33</v>
      </c>
      <c r="F2159" s="5" t="s">
        <v>597</v>
      </c>
      <c r="G2159" s="23">
        <f t="shared" ref="G2159:G2160" si="981">G2160</f>
        <v>359.1</v>
      </c>
    </row>
    <row r="2160" spans="1:7" ht="15" customHeight="1">
      <c r="A2160" s="14" t="s">
        <v>23</v>
      </c>
      <c r="B2160" s="13" t="s">
        <v>682</v>
      </c>
      <c r="C2160" s="13" t="s">
        <v>596</v>
      </c>
      <c r="D2160" s="13" t="s">
        <v>606</v>
      </c>
      <c r="E2160" s="13" t="s">
        <v>33</v>
      </c>
      <c r="F2160" s="13" t="s">
        <v>607</v>
      </c>
      <c r="G2160" s="23">
        <f t="shared" si="981"/>
        <v>359.1</v>
      </c>
    </row>
    <row r="2161" spans="1:7" ht="15" customHeight="1">
      <c r="A2161" s="14" t="s">
        <v>29</v>
      </c>
      <c r="B2161" s="13" t="s">
        <v>682</v>
      </c>
      <c r="C2161" s="13" t="s">
        <v>596</v>
      </c>
      <c r="D2161" s="13" t="s">
        <v>606</v>
      </c>
      <c r="E2161" s="13" t="s">
        <v>33</v>
      </c>
      <c r="F2161" s="13" t="s">
        <v>608</v>
      </c>
      <c r="G2161" s="23">
        <v>359.1</v>
      </c>
    </row>
    <row r="2162" spans="1:7" ht="55.5" customHeight="1">
      <c r="A2162" s="14" t="s">
        <v>36</v>
      </c>
      <c r="B2162" s="13" t="s">
        <v>682</v>
      </c>
      <c r="C2162" s="13" t="s">
        <v>596</v>
      </c>
      <c r="D2162" s="13" t="s">
        <v>606</v>
      </c>
      <c r="E2162" s="13" t="s">
        <v>37</v>
      </c>
      <c r="F2162" s="5" t="s">
        <v>597</v>
      </c>
      <c r="G2162" s="23">
        <f t="shared" ref="G2162:G2163" si="982">G2163</f>
        <v>241.7</v>
      </c>
    </row>
    <row r="2163" spans="1:7" ht="15" customHeight="1">
      <c r="A2163" s="14" t="s">
        <v>23</v>
      </c>
      <c r="B2163" s="13" t="s">
        <v>682</v>
      </c>
      <c r="C2163" s="13" t="s">
        <v>596</v>
      </c>
      <c r="D2163" s="13" t="s">
        <v>606</v>
      </c>
      <c r="E2163" s="13" t="s">
        <v>37</v>
      </c>
      <c r="F2163" s="13" t="s">
        <v>607</v>
      </c>
      <c r="G2163" s="23">
        <f t="shared" si="982"/>
        <v>241.7</v>
      </c>
    </row>
    <row r="2164" spans="1:7" ht="15" customHeight="1">
      <c r="A2164" s="14" t="s">
        <v>29</v>
      </c>
      <c r="B2164" s="13" t="s">
        <v>682</v>
      </c>
      <c r="C2164" s="13" t="s">
        <v>596</v>
      </c>
      <c r="D2164" s="13" t="s">
        <v>606</v>
      </c>
      <c r="E2164" s="13" t="s">
        <v>37</v>
      </c>
      <c r="F2164" s="13" t="s">
        <v>608</v>
      </c>
      <c r="G2164" s="23">
        <v>241.7</v>
      </c>
    </row>
    <row r="2165" spans="1:7" ht="15" customHeight="1">
      <c r="A2165" s="14" t="s">
        <v>39</v>
      </c>
      <c r="B2165" s="13" t="s">
        <v>682</v>
      </c>
      <c r="C2165" s="13" t="s">
        <v>596</v>
      </c>
      <c r="D2165" s="13" t="s">
        <v>609</v>
      </c>
      <c r="E2165" s="5" t="s">
        <v>597</v>
      </c>
      <c r="F2165" s="5" t="s">
        <v>597</v>
      </c>
      <c r="G2165" s="23">
        <f t="shared" ref="G2165:G2166" si="983">G2166</f>
        <v>136205.5</v>
      </c>
    </row>
    <row r="2166" spans="1:7" ht="42.75" customHeight="1">
      <c r="A2166" s="14" t="s">
        <v>7</v>
      </c>
      <c r="B2166" s="13" t="s">
        <v>682</v>
      </c>
      <c r="C2166" s="13" t="s">
        <v>596</v>
      </c>
      <c r="D2166" s="13" t="s">
        <v>609</v>
      </c>
      <c r="E2166" s="13" t="s">
        <v>8</v>
      </c>
      <c r="F2166" s="6" t="s">
        <v>597</v>
      </c>
      <c r="G2166" s="23">
        <f t="shared" si="983"/>
        <v>136205.5</v>
      </c>
    </row>
    <row r="2167" spans="1:7" ht="15" customHeight="1">
      <c r="A2167" s="14" t="s">
        <v>40</v>
      </c>
      <c r="B2167" s="13" t="s">
        <v>682</v>
      </c>
      <c r="C2167" s="13" t="s">
        <v>596</v>
      </c>
      <c r="D2167" s="13" t="s">
        <v>609</v>
      </c>
      <c r="E2167" s="13" t="s">
        <v>41</v>
      </c>
      <c r="F2167" s="6" t="s">
        <v>597</v>
      </c>
      <c r="G2167" s="23">
        <f t="shared" ref="G2167" si="984">G2168+G2170+G2172</f>
        <v>136205.5</v>
      </c>
    </row>
    <row r="2168" spans="1:7" ht="66.75" customHeight="1">
      <c r="A2168" s="14" t="s">
        <v>712</v>
      </c>
      <c r="B2168" s="13" t="s">
        <v>682</v>
      </c>
      <c r="C2168" s="13" t="s">
        <v>596</v>
      </c>
      <c r="D2168" s="13" t="s">
        <v>609</v>
      </c>
      <c r="E2168" s="13" t="s">
        <v>41</v>
      </c>
      <c r="F2168" s="13" t="s">
        <v>599</v>
      </c>
      <c r="G2168" s="23">
        <f t="shared" ref="G2168" si="985">G2169</f>
        <v>113830.8</v>
      </c>
    </row>
    <row r="2169" spans="1:7" ht="36" customHeight="1">
      <c r="A2169" s="14" t="s">
        <v>713</v>
      </c>
      <c r="B2169" s="13" t="s">
        <v>682</v>
      </c>
      <c r="C2169" s="13" t="s">
        <v>596</v>
      </c>
      <c r="D2169" s="13" t="s">
        <v>609</v>
      </c>
      <c r="E2169" s="13" t="s">
        <v>41</v>
      </c>
      <c r="F2169" s="13" t="s">
        <v>600</v>
      </c>
      <c r="G2169" s="23">
        <v>113830.8</v>
      </c>
    </row>
    <row r="2170" spans="1:7" ht="36" customHeight="1">
      <c r="A2170" s="14" t="s">
        <v>714</v>
      </c>
      <c r="B2170" s="13" t="s">
        <v>682</v>
      </c>
      <c r="C2170" s="13" t="s">
        <v>596</v>
      </c>
      <c r="D2170" s="13" t="s">
        <v>609</v>
      </c>
      <c r="E2170" s="13" t="s">
        <v>41</v>
      </c>
      <c r="F2170" s="13" t="s">
        <v>602</v>
      </c>
      <c r="G2170" s="23">
        <f t="shared" ref="G2170" si="986">G2171</f>
        <v>21970.2</v>
      </c>
    </row>
    <row r="2171" spans="1:7" ht="32.25" customHeight="1">
      <c r="A2171" s="14" t="s">
        <v>715</v>
      </c>
      <c r="B2171" s="13" t="s">
        <v>682</v>
      </c>
      <c r="C2171" s="13" t="s">
        <v>596</v>
      </c>
      <c r="D2171" s="13" t="s">
        <v>609</v>
      </c>
      <c r="E2171" s="13" t="s">
        <v>41</v>
      </c>
      <c r="F2171" s="13" t="s">
        <v>603</v>
      </c>
      <c r="G2171" s="23">
        <v>21970.2</v>
      </c>
    </row>
    <row r="2172" spans="1:7" ht="15" customHeight="1">
      <c r="A2172" s="14" t="s">
        <v>14</v>
      </c>
      <c r="B2172" s="13" t="s">
        <v>682</v>
      </c>
      <c r="C2172" s="13" t="s">
        <v>596</v>
      </c>
      <c r="D2172" s="13" t="s">
        <v>609</v>
      </c>
      <c r="E2172" s="13" t="s">
        <v>41</v>
      </c>
      <c r="F2172" s="13" t="s">
        <v>604</v>
      </c>
      <c r="G2172" s="23">
        <f t="shared" ref="G2172" si="987">G2173+G2174</f>
        <v>404.5</v>
      </c>
    </row>
    <row r="2173" spans="1:7" ht="15" customHeight="1">
      <c r="A2173" s="14" t="s">
        <v>42</v>
      </c>
      <c r="B2173" s="13" t="s">
        <v>682</v>
      </c>
      <c r="C2173" s="13" t="s">
        <v>596</v>
      </c>
      <c r="D2173" s="13" t="s">
        <v>609</v>
      </c>
      <c r="E2173" s="13" t="s">
        <v>41</v>
      </c>
      <c r="F2173" s="13" t="s">
        <v>610</v>
      </c>
      <c r="G2173" s="23">
        <v>10.5</v>
      </c>
    </row>
    <row r="2174" spans="1:7" ht="15" customHeight="1">
      <c r="A2174" s="14" t="s">
        <v>15</v>
      </c>
      <c r="B2174" s="13" t="s">
        <v>682</v>
      </c>
      <c r="C2174" s="13" t="s">
        <v>596</v>
      </c>
      <c r="D2174" s="13" t="s">
        <v>609</v>
      </c>
      <c r="E2174" s="13" t="s">
        <v>41</v>
      </c>
      <c r="F2174" s="13" t="s">
        <v>605</v>
      </c>
      <c r="G2174" s="23">
        <v>394</v>
      </c>
    </row>
    <row r="2175" spans="1:7" ht="15" customHeight="1">
      <c r="A2175" s="14" t="s">
        <v>60</v>
      </c>
      <c r="B2175" s="13" t="s">
        <v>682</v>
      </c>
      <c r="C2175" s="13" t="s">
        <v>596</v>
      </c>
      <c r="D2175" s="13" t="s">
        <v>617</v>
      </c>
      <c r="E2175" s="5" t="s">
        <v>597</v>
      </c>
      <c r="F2175" s="5" t="s">
        <v>597</v>
      </c>
      <c r="G2175" s="24">
        <f t="shared" ref="G2175" si="988">G2176+G2180+G2188</f>
        <v>39713.1</v>
      </c>
    </row>
    <row r="2176" spans="1:7" ht="15" customHeight="1">
      <c r="A2176" s="14" t="s">
        <v>61</v>
      </c>
      <c r="B2176" s="13" t="s">
        <v>682</v>
      </c>
      <c r="C2176" s="13" t="s">
        <v>596</v>
      </c>
      <c r="D2176" s="13" t="s">
        <v>617</v>
      </c>
      <c r="E2176" s="13" t="s">
        <v>62</v>
      </c>
      <c r="F2176" s="6" t="s">
        <v>597</v>
      </c>
      <c r="G2176" s="23">
        <f t="shared" ref="G2176:G2178" si="989">G2177</f>
        <v>468.5</v>
      </c>
    </row>
    <row r="2177" spans="1:7" ht="44.25" customHeight="1">
      <c r="A2177" s="14" t="s">
        <v>66</v>
      </c>
      <c r="B2177" s="13" t="s">
        <v>682</v>
      </c>
      <c r="C2177" s="13" t="s">
        <v>596</v>
      </c>
      <c r="D2177" s="13" t="s">
        <v>617</v>
      </c>
      <c r="E2177" s="13" t="s">
        <v>719</v>
      </c>
      <c r="F2177" s="6" t="s">
        <v>597</v>
      </c>
      <c r="G2177" s="23">
        <f t="shared" si="989"/>
        <v>468.5</v>
      </c>
    </row>
    <row r="2178" spans="1:7" ht="15" customHeight="1">
      <c r="A2178" s="14" t="s">
        <v>23</v>
      </c>
      <c r="B2178" s="13" t="s">
        <v>682</v>
      </c>
      <c r="C2178" s="13" t="s">
        <v>596</v>
      </c>
      <c r="D2178" s="13" t="s">
        <v>617</v>
      </c>
      <c r="E2178" s="13" t="s">
        <v>719</v>
      </c>
      <c r="F2178" s="13" t="s">
        <v>607</v>
      </c>
      <c r="G2178" s="23">
        <f t="shared" si="989"/>
        <v>468.5</v>
      </c>
    </row>
    <row r="2179" spans="1:7" ht="15" customHeight="1">
      <c r="A2179" s="14" t="s">
        <v>29</v>
      </c>
      <c r="B2179" s="13" t="s">
        <v>682</v>
      </c>
      <c r="C2179" s="13" t="s">
        <v>596</v>
      </c>
      <c r="D2179" s="13" t="s">
        <v>617</v>
      </c>
      <c r="E2179" s="13" t="s">
        <v>719</v>
      </c>
      <c r="F2179" s="13" t="s">
        <v>608</v>
      </c>
      <c r="G2179" s="23">
        <v>468.5</v>
      </c>
    </row>
    <row r="2180" spans="1:7" ht="45" customHeight="1">
      <c r="A2180" s="14" t="s">
        <v>7</v>
      </c>
      <c r="B2180" s="13" t="s">
        <v>682</v>
      </c>
      <c r="C2180" s="13" t="s">
        <v>596</v>
      </c>
      <c r="D2180" s="13" t="s">
        <v>617</v>
      </c>
      <c r="E2180" s="13" t="s">
        <v>8</v>
      </c>
      <c r="F2180" s="6" t="s">
        <v>597</v>
      </c>
      <c r="G2180" s="23">
        <f t="shared" ref="G2180" si="990">G2181</f>
        <v>14466.199999999999</v>
      </c>
    </row>
    <row r="2181" spans="1:7" ht="15" customHeight="1">
      <c r="A2181" s="14" t="s">
        <v>12</v>
      </c>
      <c r="B2181" s="13" t="s">
        <v>682</v>
      </c>
      <c r="C2181" s="13" t="s">
        <v>596</v>
      </c>
      <c r="D2181" s="13" t="s">
        <v>617</v>
      </c>
      <c r="E2181" s="13" t="s">
        <v>13</v>
      </c>
      <c r="F2181" s="6" t="s">
        <v>597</v>
      </c>
      <c r="G2181" s="23">
        <f>G2182+G2184+G2186</f>
        <v>14466.199999999999</v>
      </c>
    </row>
    <row r="2182" spans="1:7" ht="60" customHeight="1">
      <c r="A2182" s="14" t="s">
        <v>712</v>
      </c>
      <c r="B2182" s="13" t="s">
        <v>682</v>
      </c>
      <c r="C2182" s="13" t="s">
        <v>596</v>
      </c>
      <c r="D2182" s="13" t="s">
        <v>617</v>
      </c>
      <c r="E2182" s="13" t="s">
        <v>13</v>
      </c>
      <c r="F2182" s="13" t="s">
        <v>599</v>
      </c>
      <c r="G2182" s="23">
        <f t="shared" ref="G2182" si="991">G2183</f>
        <v>13949.3</v>
      </c>
    </row>
    <row r="2183" spans="1:7" ht="30" customHeight="1">
      <c r="A2183" s="14" t="s">
        <v>713</v>
      </c>
      <c r="B2183" s="13" t="s">
        <v>682</v>
      </c>
      <c r="C2183" s="13" t="s">
        <v>596</v>
      </c>
      <c r="D2183" s="13" t="s">
        <v>617</v>
      </c>
      <c r="E2183" s="13" t="s">
        <v>13</v>
      </c>
      <c r="F2183" s="13" t="s">
        <v>600</v>
      </c>
      <c r="G2183" s="23">
        <v>13949.3</v>
      </c>
    </row>
    <row r="2184" spans="1:7" ht="30" customHeight="1">
      <c r="A2184" s="14" t="s">
        <v>714</v>
      </c>
      <c r="B2184" s="13" t="s">
        <v>682</v>
      </c>
      <c r="C2184" s="13" t="s">
        <v>596</v>
      </c>
      <c r="D2184" s="13" t="s">
        <v>617</v>
      </c>
      <c r="E2184" s="13" t="s">
        <v>13</v>
      </c>
      <c r="F2184" s="13" t="s">
        <v>602</v>
      </c>
      <c r="G2184" s="23">
        <f t="shared" ref="G2184" si="992">G2185</f>
        <v>515.6</v>
      </c>
    </row>
    <row r="2185" spans="1:7" ht="30" customHeight="1">
      <c r="A2185" s="14" t="s">
        <v>715</v>
      </c>
      <c r="B2185" s="13" t="s">
        <v>682</v>
      </c>
      <c r="C2185" s="13" t="s">
        <v>596</v>
      </c>
      <c r="D2185" s="13" t="s">
        <v>617</v>
      </c>
      <c r="E2185" s="13" t="s">
        <v>13</v>
      </c>
      <c r="F2185" s="13" t="s">
        <v>603</v>
      </c>
      <c r="G2185" s="23">
        <v>515.6</v>
      </c>
    </row>
    <row r="2186" spans="1:7" ht="15" customHeight="1">
      <c r="A2186" s="14" t="s">
        <v>14</v>
      </c>
      <c r="B2186" s="13" t="s">
        <v>682</v>
      </c>
      <c r="C2186" s="13" t="s">
        <v>596</v>
      </c>
      <c r="D2186" s="13" t="s">
        <v>617</v>
      </c>
      <c r="E2186" s="13" t="s">
        <v>13</v>
      </c>
      <c r="F2186" s="13" t="s">
        <v>604</v>
      </c>
      <c r="G2186" s="23">
        <f t="shared" ref="G2186" si="993">G2187</f>
        <v>1.3</v>
      </c>
    </row>
    <row r="2187" spans="1:7" ht="15" customHeight="1">
      <c r="A2187" s="14" t="s">
        <v>15</v>
      </c>
      <c r="B2187" s="13" t="s">
        <v>682</v>
      </c>
      <c r="C2187" s="13" t="s">
        <v>596</v>
      </c>
      <c r="D2187" s="13" t="s">
        <v>617</v>
      </c>
      <c r="E2187" s="13" t="s">
        <v>13</v>
      </c>
      <c r="F2187" s="13" t="s">
        <v>605</v>
      </c>
      <c r="G2187" s="23">
        <v>1.3</v>
      </c>
    </row>
    <row r="2188" spans="1:7" ht="33.75" customHeight="1">
      <c r="A2188" s="14" t="s">
        <v>74</v>
      </c>
      <c r="B2188" s="13" t="s">
        <v>682</v>
      </c>
      <c r="C2188" s="13" t="s">
        <v>596</v>
      </c>
      <c r="D2188" s="13" t="s">
        <v>617</v>
      </c>
      <c r="E2188" s="13" t="s">
        <v>75</v>
      </c>
      <c r="F2188" s="6" t="s">
        <v>597</v>
      </c>
      <c r="G2188" s="23">
        <f t="shared" ref="G2188:G2190" si="994">G2189</f>
        <v>24778.400000000001</v>
      </c>
    </row>
    <row r="2189" spans="1:7" ht="15" customHeight="1">
      <c r="A2189" s="14" t="s">
        <v>76</v>
      </c>
      <c r="B2189" s="13" t="s">
        <v>682</v>
      </c>
      <c r="C2189" s="13" t="s">
        <v>596</v>
      </c>
      <c r="D2189" s="13" t="s">
        <v>617</v>
      </c>
      <c r="E2189" s="13" t="s">
        <v>77</v>
      </c>
      <c r="F2189" s="6" t="s">
        <v>597</v>
      </c>
      <c r="G2189" s="23">
        <f t="shared" si="994"/>
        <v>24778.400000000001</v>
      </c>
    </row>
    <row r="2190" spans="1:7" ht="35.25" customHeight="1">
      <c r="A2190" s="14" t="s">
        <v>714</v>
      </c>
      <c r="B2190" s="13" t="s">
        <v>682</v>
      </c>
      <c r="C2190" s="13" t="s">
        <v>596</v>
      </c>
      <c r="D2190" s="13" t="s">
        <v>617</v>
      </c>
      <c r="E2190" s="13" t="s">
        <v>77</v>
      </c>
      <c r="F2190" s="13" t="s">
        <v>602</v>
      </c>
      <c r="G2190" s="23">
        <f t="shared" si="994"/>
        <v>24778.400000000001</v>
      </c>
    </row>
    <row r="2191" spans="1:7" ht="30" customHeight="1">
      <c r="A2191" s="14" t="s">
        <v>715</v>
      </c>
      <c r="B2191" s="13" t="s">
        <v>682</v>
      </c>
      <c r="C2191" s="13" t="s">
        <v>596</v>
      </c>
      <c r="D2191" s="13" t="s">
        <v>617</v>
      </c>
      <c r="E2191" s="13" t="s">
        <v>77</v>
      </c>
      <c r="F2191" s="13" t="s">
        <v>603</v>
      </c>
      <c r="G2191" s="23">
        <v>24778.400000000001</v>
      </c>
    </row>
    <row r="2192" spans="1:7" ht="19.5" customHeight="1">
      <c r="A2192" s="4" t="s">
        <v>683</v>
      </c>
      <c r="B2192" s="3" t="s">
        <v>684</v>
      </c>
      <c r="C2192" s="4" t="s">
        <v>597</v>
      </c>
      <c r="D2192" s="4" t="s">
        <v>597</v>
      </c>
      <c r="E2192" s="4" t="s">
        <v>597</v>
      </c>
      <c r="F2192" s="4" t="s">
        <v>597</v>
      </c>
      <c r="G2192" s="22">
        <f t="shared" ref="G2192:G2195" si="995">G2193</f>
        <v>19617.5</v>
      </c>
    </row>
    <row r="2193" spans="1:7" ht="15" customHeight="1">
      <c r="A2193" s="7" t="s">
        <v>5</v>
      </c>
      <c r="B2193" s="5" t="s">
        <v>684</v>
      </c>
      <c r="C2193" s="5" t="s">
        <v>596</v>
      </c>
      <c r="D2193" s="7" t="s">
        <v>597</v>
      </c>
      <c r="E2193" s="7" t="s">
        <v>597</v>
      </c>
      <c r="F2193" s="7" t="s">
        <v>597</v>
      </c>
      <c r="G2193" s="23">
        <f t="shared" si="995"/>
        <v>19617.5</v>
      </c>
    </row>
    <row r="2194" spans="1:7" ht="15" customHeight="1">
      <c r="A2194" s="14" t="s">
        <v>60</v>
      </c>
      <c r="B2194" s="13" t="s">
        <v>684</v>
      </c>
      <c r="C2194" s="13" t="s">
        <v>596</v>
      </c>
      <c r="D2194" s="13" t="s">
        <v>617</v>
      </c>
      <c r="E2194" s="5" t="s">
        <v>597</v>
      </c>
      <c r="F2194" s="5" t="s">
        <v>597</v>
      </c>
      <c r="G2194" s="23">
        <f t="shared" ref="G2194" si="996">G2195+G2203</f>
        <v>19617.5</v>
      </c>
    </row>
    <row r="2195" spans="1:7" ht="51.75" customHeight="1">
      <c r="A2195" s="14" t="s">
        <v>7</v>
      </c>
      <c r="B2195" s="13" t="s">
        <v>684</v>
      </c>
      <c r="C2195" s="13" t="s">
        <v>596</v>
      </c>
      <c r="D2195" s="13" t="s">
        <v>617</v>
      </c>
      <c r="E2195" s="13" t="s">
        <v>8</v>
      </c>
      <c r="F2195" s="6" t="s">
        <v>597</v>
      </c>
      <c r="G2195" s="23">
        <f t="shared" si="995"/>
        <v>17855.5</v>
      </c>
    </row>
    <row r="2196" spans="1:7" ht="15" customHeight="1">
      <c r="A2196" s="14" t="s">
        <v>12</v>
      </c>
      <c r="B2196" s="13" t="s">
        <v>684</v>
      </c>
      <c r="C2196" s="13" t="s">
        <v>596</v>
      </c>
      <c r="D2196" s="13" t="s">
        <v>617</v>
      </c>
      <c r="E2196" s="13" t="s">
        <v>13</v>
      </c>
      <c r="F2196" s="6" t="s">
        <v>597</v>
      </c>
      <c r="G2196" s="23">
        <f t="shared" ref="G2196" si="997">G2197+G2199+G2201</f>
        <v>17855.5</v>
      </c>
    </row>
    <row r="2197" spans="1:7" ht="60" customHeight="1">
      <c r="A2197" s="14" t="s">
        <v>712</v>
      </c>
      <c r="B2197" s="13" t="s">
        <v>684</v>
      </c>
      <c r="C2197" s="13" t="s">
        <v>596</v>
      </c>
      <c r="D2197" s="13" t="s">
        <v>617</v>
      </c>
      <c r="E2197" s="13" t="s">
        <v>13</v>
      </c>
      <c r="F2197" s="13" t="s">
        <v>599</v>
      </c>
      <c r="G2197" s="23">
        <f t="shared" ref="G2197" si="998">G2198</f>
        <v>16879.099999999999</v>
      </c>
    </row>
    <row r="2198" spans="1:7" ht="30" customHeight="1">
      <c r="A2198" s="14" t="s">
        <v>713</v>
      </c>
      <c r="B2198" s="13" t="s">
        <v>684</v>
      </c>
      <c r="C2198" s="13" t="s">
        <v>596</v>
      </c>
      <c r="D2198" s="13" t="s">
        <v>617</v>
      </c>
      <c r="E2198" s="13" t="s">
        <v>13</v>
      </c>
      <c r="F2198" s="13" t="s">
        <v>600</v>
      </c>
      <c r="G2198" s="23">
        <v>16879.099999999999</v>
      </c>
    </row>
    <row r="2199" spans="1:7" ht="30" customHeight="1">
      <c r="A2199" s="14" t="s">
        <v>714</v>
      </c>
      <c r="B2199" s="13" t="s">
        <v>684</v>
      </c>
      <c r="C2199" s="13" t="s">
        <v>596</v>
      </c>
      <c r="D2199" s="13" t="s">
        <v>617</v>
      </c>
      <c r="E2199" s="13" t="s">
        <v>13</v>
      </c>
      <c r="F2199" s="13" t="s">
        <v>602</v>
      </c>
      <c r="G2199" s="23">
        <f t="shared" ref="G2199" si="999">G2200</f>
        <v>971.4</v>
      </c>
    </row>
    <row r="2200" spans="1:7" ht="34.5" customHeight="1">
      <c r="A2200" s="14" t="s">
        <v>715</v>
      </c>
      <c r="B2200" s="13" t="s">
        <v>684</v>
      </c>
      <c r="C2200" s="13" t="s">
        <v>596</v>
      </c>
      <c r="D2200" s="13" t="s">
        <v>617</v>
      </c>
      <c r="E2200" s="13" t="s">
        <v>13</v>
      </c>
      <c r="F2200" s="13" t="s">
        <v>603</v>
      </c>
      <c r="G2200" s="23">
        <v>971.4</v>
      </c>
    </row>
    <row r="2201" spans="1:7" ht="15" customHeight="1">
      <c r="A2201" s="14" t="s">
        <v>14</v>
      </c>
      <c r="B2201" s="13" t="s">
        <v>684</v>
      </c>
      <c r="C2201" s="13" t="s">
        <v>596</v>
      </c>
      <c r="D2201" s="13" t="s">
        <v>617</v>
      </c>
      <c r="E2201" s="13" t="s">
        <v>13</v>
      </c>
      <c r="F2201" s="13" t="s">
        <v>604</v>
      </c>
      <c r="G2201" s="23">
        <f t="shared" ref="G2201" si="1000">G2202</f>
        <v>5</v>
      </c>
    </row>
    <row r="2202" spans="1:7" ht="15" customHeight="1">
      <c r="A2202" s="14" t="s">
        <v>15</v>
      </c>
      <c r="B2202" s="13" t="s">
        <v>684</v>
      </c>
      <c r="C2202" s="13" t="s">
        <v>596</v>
      </c>
      <c r="D2202" s="13" t="s">
        <v>617</v>
      </c>
      <c r="E2202" s="13" t="s">
        <v>13</v>
      </c>
      <c r="F2202" s="13" t="s">
        <v>605</v>
      </c>
      <c r="G2202" s="23">
        <v>5</v>
      </c>
    </row>
    <row r="2203" spans="1:7" ht="35.25" customHeight="1">
      <c r="A2203" s="14" t="s">
        <v>74</v>
      </c>
      <c r="B2203" s="13" t="s">
        <v>684</v>
      </c>
      <c r="C2203" s="13" t="s">
        <v>596</v>
      </c>
      <c r="D2203" s="13" t="s">
        <v>617</v>
      </c>
      <c r="E2203" s="13" t="s">
        <v>75</v>
      </c>
      <c r="F2203" s="6" t="s">
        <v>597</v>
      </c>
      <c r="G2203" s="23">
        <f t="shared" ref="G2203:G2205" si="1001">G2204</f>
        <v>1762</v>
      </c>
    </row>
    <row r="2204" spans="1:7" ht="15" customHeight="1">
      <c r="A2204" s="14" t="s">
        <v>76</v>
      </c>
      <c r="B2204" s="13" t="s">
        <v>684</v>
      </c>
      <c r="C2204" s="13" t="s">
        <v>596</v>
      </c>
      <c r="D2204" s="13" t="s">
        <v>617</v>
      </c>
      <c r="E2204" s="13" t="s">
        <v>77</v>
      </c>
      <c r="F2204" s="6" t="s">
        <v>597</v>
      </c>
      <c r="G2204" s="23">
        <f t="shared" si="1001"/>
        <v>1762</v>
      </c>
    </row>
    <row r="2205" spans="1:7" ht="30" customHeight="1">
      <c r="A2205" s="14" t="s">
        <v>714</v>
      </c>
      <c r="B2205" s="13" t="s">
        <v>684</v>
      </c>
      <c r="C2205" s="13" t="s">
        <v>596</v>
      </c>
      <c r="D2205" s="13" t="s">
        <v>617</v>
      </c>
      <c r="E2205" s="13" t="s">
        <v>77</v>
      </c>
      <c r="F2205" s="13" t="s">
        <v>602</v>
      </c>
      <c r="G2205" s="23">
        <f t="shared" si="1001"/>
        <v>1762</v>
      </c>
    </row>
    <row r="2206" spans="1:7" ht="30" customHeight="1">
      <c r="A2206" s="14" t="s">
        <v>715</v>
      </c>
      <c r="B2206" s="13" t="s">
        <v>684</v>
      </c>
      <c r="C2206" s="13" t="s">
        <v>596</v>
      </c>
      <c r="D2206" s="13" t="s">
        <v>617</v>
      </c>
      <c r="E2206" s="13" t="s">
        <v>77</v>
      </c>
      <c r="F2206" s="13" t="s">
        <v>603</v>
      </c>
      <c r="G2206" s="23">
        <v>1762</v>
      </c>
    </row>
    <row r="2207" spans="1:7" ht="23.25" customHeight="1">
      <c r="A2207" s="4" t="s">
        <v>685</v>
      </c>
      <c r="B2207" s="3" t="s">
        <v>686</v>
      </c>
      <c r="C2207" s="4" t="s">
        <v>597</v>
      </c>
      <c r="D2207" s="4" t="s">
        <v>597</v>
      </c>
      <c r="E2207" s="4" t="s">
        <v>597</v>
      </c>
      <c r="F2207" s="4" t="s">
        <v>597</v>
      </c>
      <c r="G2207" s="22">
        <f t="shared" ref="G2207:G2209" si="1002">G2208</f>
        <v>34094.400000000001</v>
      </c>
    </row>
    <row r="2208" spans="1:7" ht="15" customHeight="1">
      <c r="A2208" s="7" t="s">
        <v>5</v>
      </c>
      <c r="B2208" s="5" t="s">
        <v>686</v>
      </c>
      <c r="C2208" s="5" t="s">
        <v>596</v>
      </c>
      <c r="D2208" s="7" t="s">
        <v>597</v>
      </c>
      <c r="E2208" s="7" t="s">
        <v>597</v>
      </c>
      <c r="F2208" s="7" t="s">
        <v>597</v>
      </c>
      <c r="G2208" s="23">
        <f t="shared" si="1002"/>
        <v>34094.400000000001</v>
      </c>
    </row>
    <row r="2209" spans="1:7" ht="44.25" customHeight="1">
      <c r="A2209" s="14" t="s">
        <v>43</v>
      </c>
      <c r="B2209" s="13" t="s">
        <v>686</v>
      </c>
      <c r="C2209" s="13" t="s">
        <v>596</v>
      </c>
      <c r="D2209" s="13" t="s">
        <v>611</v>
      </c>
      <c r="E2209" s="5" t="s">
        <v>597</v>
      </c>
      <c r="F2209" s="5" t="s">
        <v>597</v>
      </c>
      <c r="G2209" s="23">
        <f t="shared" si="1002"/>
        <v>34094.400000000001</v>
      </c>
    </row>
    <row r="2210" spans="1:7" ht="45" customHeight="1">
      <c r="A2210" s="14" t="s">
        <v>7</v>
      </c>
      <c r="B2210" s="13" t="s">
        <v>686</v>
      </c>
      <c r="C2210" s="13" t="s">
        <v>596</v>
      </c>
      <c r="D2210" s="13" t="s">
        <v>611</v>
      </c>
      <c r="E2210" s="13" t="s">
        <v>8</v>
      </c>
      <c r="F2210" s="6" t="s">
        <v>597</v>
      </c>
      <c r="G2210" s="23">
        <f t="shared" ref="G2210" si="1003">G2211+G2218+G2221</f>
        <v>34094.400000000001</v>
      </c>
    </row>
    <row r="2211" spans="1:7" ht="15" customHeight="1">
      <c r="A2211" s="14" t="s">
        <v>12</v>
      </c>
      <c r="B2211" s="13" t="s">
        <v>686</v>
      </c>
      <c r="C2211" s="13" t="s">
        <v>596</v>
      </c>
      <c r="D2211" s="13" t="s">
        <v>611</v>
      </c>
      <c r="E2211" s="13" t="s">
        <v>13</v>
      </c>
      <c r="F2211" s="6" t="s">
        <v>597</v>
      </c>
      <c r="G2211" s="23">
        <f t="shared" ref="G2211" si="1004">G2212+G2214+G2216</f>
        <v>21317.200000000001</v>
      </c>
    </row>
    <row r="2212" spans="1:7" ht="75.75" customHeight="1">
      <c r="A2212" s="14" t="s">
        <v>712</v>
      </c>
      <c r="B2212" s="13" t="s">
        <v>686</v>
      </c>
      <c r="C2212" s="13" t="s">
        <v>596</v>
      </c>
      <c r="D2212" s="13" t="s">
        <v>611</v>
      </c>
      <c r="E2212" s="13" t="s">
        <v>13</v>
      </c>
      <c r="F2212" s="13" t="s">
        <v>599</v>
      </c>
      <c r="G2212" s="23">
        <f t="shared" ref="G2212" si="1005">G2213</f>
        <v>18925.7</v>
      </c>
    </row>
    <row r="2213" spans="1:7" ht="30" customHeight="1">
      <c r="A2213" s="14" t="s">
        <v>713</v>
      </c>
      <c r="B2213" s="13" t="s">
        <v>686</v>
      </c>
      <c r="C2213" s="13" t="s">
        <v>596</v>
      </c>
      <c r="D2213" s="13" t="s">
        <v>611</v>
      </c>
      <c r="E2213" s="13" t="s">
        <v>13</v>
      </c>
      <c r="F2213" s="13" t="s">
        <v>600</v>
      </c>
      <c r="G2213" s="23">
        <v>18925.7</v>
      </c>
    </row>
    <row r="2214" spans="1:7" ht="30" customHeight="1">
      <c r="A2214" s="14" t="s">
        <v>714</v>
      </c>
      <c r="B2214" s="13" t="s">
        <v>686</v>
      </c>
      <c r="C2214" s="13" t="s">
        <v>596</v>
      </c>
      <c r="D2214" s="13" t="s">
        <v>611</v>
      </c>
      <c r="E2214" s="13" t="s">
        <v>13</v>
      </c>
      <c r="F2214" s="13" t="s">
        <v>602</v>
      </c>
      <c r="G2214" s="23">
        <f t="shared" ref="G2214" si="1006">G2215</f>
        <v>2344</v>
      </c>
    </row>
    <row r="2215" spans="1:7" ht="30" customHeight="1">
      <c r="A2215" s="14" t="s">
        <v>715</v>
      </c>
      <c r="B2215" s="13" t="s">
        <v>686</v>
      </c>
      <c r="C2215" s="13" t="s">
        <v>596</v>
      </c>
      <c r="D2215" s="13" t="s">
        <v>611</v>
      </c>
      <c r="E2215" s="13" t="s">
        <v>13</v>
      </c>
      <c r="F2215" s="13" t="s">
        <v>603</v>
      </c>
      <c r="G2215" s="23">
        <v>2344</v>
      </c>
    </row>
    <row r="2216" spans="1:7" ht="15" customHeight="1">
      <c r="A2216" s="14" t="s">
        <v>14</v>
      </c>
      <c r="B2216" s="13" t="s">
        <v>686</v>
      </c>
      <c r="C2216" s="13" t="s">
        <v>596</v>
      </c>
      <c r="D2216" s="13" t="s">
        <v>611</v>
      </c>
      <c r="E2216" s="13" t="s">
        <v>13</v>
      </c>
      <c r="F2216" s="13" t="s">
        <v>604</v>
      </c>
      <c r="G2216" s="23">
        <f t="shared" ref="G2216" si="1007">G2217</f>
        <v>47.5</v>
      </c>
    </row>
    <row r="2217" spans="1:7" ht="15" customHeight="1">
      <c r="A2217" s="14" t="s">
        <v>15</v>
      </c>
      <c r="B2217" s="13" t="s">
        <v>686</v>
      </c>
      <c r="C2217" s="13" t="s">
        <v>596</v>
      </c>
      <c r="D2217" s="13" t="s">
        <v>611</v>
      </c>
      <c r="E2217" s="13" t="s">
        <v>13</v>
      </c>
      <c r="F2217" s="13" t="s">
        <v>605</v>
      </c>
      <c r="G2217" s="23">
        <v>47.5</v>
      </c>
    </row>
    <row r="2218" spans="1:7" ht="30" customHeight="1">
      <c r="A2218" s="14" t="s">
        <v>46</v>
      </c>
      <c r="B2218" s="13" t="s">
        <v>686</v>
      </c>
      <c r="C2218" s="13" t="s">
        <v>596</v>
      </c>
      <c r="D2218" s="13" t="s">
        <v>611</v>
      </c>
      <c r="E2218" s="13" t="s">
        <v>47</v>
      </c>
      <c r="F2218" s="6" t="s">
        <v>597</v>
      </c>
      <c r="G2218" s="23">
        <f t="shared" ref="G2218:G2219" si="1008">G2219</f>
        <v>4454.8</v>
      </c>
    </row>
    <row r="2219" spans="1:7" ht="68.25" customHeight="1">
      <c r="A2219" s="14" t="s">
        <v>712</v>
      </c>
      <c r="B2219" s="13" t="s">
        <v>686</v>
      </c>
      <c r="C2219" s="13" t="s">
        <v>596</v>
      </c>
      <c r="D2219" s="13" t="s">
        <v>611</v>
      </c>
      <c r="E2219" s="13" t="s">
        <v>47</v>
      </c>
      <c r="F2219" s="13" t="s">
        <v>599</v>
      </c>
      <c r="G2219" s="23">
        <f t="shared" si="1008"/>
        <v>4454.8</v>
      </c>
    </row>
    <row r="2220" spans="1:7" ht="30" customHeight="1">
      <c r="A2220" s="14" t="s">
        <v>713</v>
      </c>
      <c r="B2220" s="13" t="s">
        <v>686</v>
      </c>
      <c r="C2220" s="13" t="s">
        <v>596</v>
      </c>
      <c r="D2220" s="13" t="s">
        <v>611</v>
      </c>
      <c r="E2220" s="13" t="s">
        <v>47</v>
      </c>
      <c r="F2220" s="13" t="s">
        <v>600</v>
      </c>
      <c r="G2220" s="23">
        <v>4454.8</v>
      </c>
    </row>
    <row r="2221" spans="1:7" ht="30" customHeight="1">
      <c r="A2221" s="14" t="s">
        <v>48</v>
      </c>
      <c r="B2221" s="13" t="s">
        <v>686</v>
      </c>
      <c r="C2221" s="13" t="s">
        <v>596</v>
      </c>
      <c r="D2221" s="13" t="s">
        <v>611</v>
      </c>
      <c r="E2221" s="13" t="s">
        <v>49</v>
      </c>
      <c r="F2221" s="6" t="s">
        <v>597</v>
      </c>
      <c r="G2221" s="23">
        <f t="shared" ref="G2221:G2222" si="1009">G2222</f>
        <v>8322.4</v>
      </c>
    </row>
    <row r="2222" spans="1:7" ht="62.25" customHeight="1">
      <c r="A2222" s="14" t="s">
        <v>712</v>
      </c>
      <c r="B2222" s="13" t="s">
        <v>686</v>
      </c>
      <c r="C2222" s="13" t="s">
        <v>596</v>
      </c>
      <c r="D2222" s="13" t="s">
        <v>611</v>
      </c>
      <c r="E2222" s="13" t="s">
        <v>49</v>
      </c>
      <c r="F2222" s="13" t="s">
        <v>599</v>
      </c>
      <c r="G2222" s="23">
        <f t="shared" si="1009"/>
        <v>8322.4</v>
      </c>
    </row>
    <row r="2223" spans="1:7" ht="30" customHeight="1">
      <c r="A2223" s="14" t="s">
        <v>713</v>
      </c>
      <c r="B2223" s="13" t="s">
        <v>686</v>
      </c>
      <c r="C2223" s="13" t="s">
        <v>596</v>
      </c>
      <c r="D2223" s="13" t="s">
        <v>611</v>
      </c>
      <c r="E2223" s="13" t="s">
        <v>49</v>
      </c>
      <c r="F2223" s="13" t="s">
        <v>600</v>
      </c>
      <c r="G2223" s="23">
        <v>8322.4</v>
      </c>
    </row>
    <row r="2224" spans="1:7" ht="24" customHeight="1">
      <c r="A2224" s="4" t="s">
        <v>687</v>
      </c>
      <c r="B2224" s="3" t="s">
        <v>688</v>
      </c>
      <c r="C2224" s="4" t="s">
        <v>597</v>
      </c>
      <c r="D2224" s="4" t="s">
        <v>597</v>
      </c>
      <c r="E2224" s="4" t="s">
        <v>597</v>
      </c>
      <c r="F2224" s="4" t="s">
        <v>597</v>
      </c>
      <c r="G2224" s="22">
        <f t="shared" ref="G2224" si="1010">G2225</f>
        <v>39757.5</v>
      </c>
    </row>
    <row r="2225" spans="1:7" ht="15" customHeight="1">
      <c r="A2225" s="7" t="s">
        <v>5</v>
      </c>
      <c r="B2225" s="5" t="s">
        <v>688</v>
      </c>
      <c r="C2225" s="5" t="s">
        <v>596</v>
      </c>
      <c r="D2225" s="7" t="s">
        <v>597</v>
      </c>
      <c r="E2225" s="7" t="s">
        <v>597</v>
      </c>
      <c r="F2225" s="7" t="s">
        <v>597</v>
      </c>
      <c r="G2225" s="23">
        <f t="shared" ref="G2225" si="1011">G2226+G2238</f>
        <v>39757.5</v>
      </c>
    </row>
    <row r="2226" spans="1:7" ht="15" customHeight="1">
      <c r="A2226" s="14" t="s">
        <v>52</v>
      </c>
      <c r="B2226" s="13" t="s">
        <v>688</v>
      </c>
      <c r="C2226" s="13" t="s">
        <v>596</v>
      </c>
      <c r="D2226" s="13" t="s">
        <v>614</v>
      </c>
      <c r="E2226" s="5" t="s">
        <v>597</v>
      </c>
      <c r="F2226" s="5" t="s">
        <v>597</v>
      </c>
      <c r="G2226" s="23">
        <f t="shared" ref="G2226" si="1012">G2227</f>
        <v>32566.6</v>
      </c>
    </row>
    <row r="2227" spans="1:7" ht="57" customHeight="1">
      <c r="A2227" s="14" t="s">
        <v>7</v>
      </c>
      <c r="B2227" s="13" t="s">
        <v>688</v>
      </c>
      <c r="C2227" s="13" t="s">
        <v>596</v>
      </c>
      <c r="D2227" s="13" t="s">
        <v>614</v>
      </c>
      <c r="E2227" s="13" t="s">
        <v>8</v>
      </c>
      <c r="F2227" s="6" t="s">
        <v>597</v>
      </c>
      <c r="G2227" s="23">
        <f t="shared" ref="G2227" si="1013">G2228+G2235</f>
        <v>32566.6</v>
      </c>
    </row>
    <row r="2228" spans="1:7" ht="15" customHeight="1">
      <c r="A2228" s="14" t="s">
        <v>12</v>
      </c>
      <c r="B2228" s="13" t="s">
        <v>688</v>
      </c>
      <c r="C2228" s="13" t="s">
        <v>596</v>
      </c>
      <c r="D2228" s="13" t="s">
        <v>614</v>
      </c>
      <c r="E2228" s="13" t="s">
        <v>13</v>
      </c>
      <c r="F2228" s="6" t="s">
        <v>597</v>
      </c>
      <c r="G2228" s="23">
        <f t="shared" ref="G2228" si="1014">G2229+G2231+G2233</f>
        <v>26023.5</v>
      </c>
    </row>
    <row r="2229" spans="1:7" ht="68.25" customHeight="1">
      <c r="A2229" s="14" t="s">
        <v>712</v>
      </c>
      <c r="B2229" s="13" t="s">
        <v>688</v>
      </c>
      <c r="C2229" s="13" t="s">
        <v>596</v>
      </c>
      <c r="D2229" s="13" t="s">
        <v>614</v>
      </c>
      <c r="E2229" s="13" t="s">
        <v>13</v>
      </c>
      <c r="F2229" s="13" t="s">
        <v>599</v>
      </c>
      <c r="G2229" s="23">
        <f t="shared" ref="G2229" si="1015">G2230</f>
        <v>24557.4</v>
      </c>
    </row>
    <row r="2230" spans="1:7" ht="30" customHeight="1">
      <c r="A2230" s="14" t="s">
        <v>713</v>
      </c>
      <c r="B2230" s="13" t="s">
        <v>688</v>
      </c>
      <c r="C2230" s="13" t="s">
        <v>596</v>
      </c>
      <c r="D2230" s="13" t="s">
        <v>614</v>
      </c>
      <c r="E2230" s="13" t="s">
        <v>13</v>
      </c>
      <c r="F2230" s="13" t="s">
        <v>600</v>
      </c>
      <c r="G2230" s="23">
        <v>24557.4</v>
      </c>
    </row>
    <row r="2231" spans="1:7" ht="30" customHeight="1">
      <c r="A2231" s="14" t="s">
        <v>714</v>
      </c>
      <c r="B2231" s="13" t="s">
        <v>688</v>
      </c>
      <c r="C2231" s="13" t="s">
        <v>596</v>
      </c>
      <c r="D2231" s="13" t="s">
        <v>614</v>
      </c>
      <c r="E2231" s="13" t="s">
        <v>13</v>
      </c>
      <c r="F2231" s="13" t="s">
        <v>602</v>
      </c>
      <c r="G2231" s="23">
        <f t="shared" ref="G2231" si="1016">G2232</f>
        <v>1433.6</v>
      </c>
    </row>
    <row r="2232" spans="1:7" ht="30" customHeight="1">
      <c r="A2232" s="14" t="s">
        <v>715</v>
      </c>
      <c r="B2232" s="13" t="s">
        <v>688</v>
      </c>
      <c r="C2232" s="13" t="s">
        <v>596</v>
      </c>
      <c r="D2232" s="13" t="s">
        <v>614</v>
      </c>
      <c r="E2232" s="13" t="s">
        <v>13</v>
      </c>
      <c r="F2232" s="13" t="s">
        <v>603</v>
      </c>
      <c r="G2232" s="23">
        <v>1433.6</v>
      </c>
    </row>
    <row r="2233" spans="1:7" ht="15" customHeight="1">
      <c r="A2233" s="14" t="s">
        <v>14</v>
      </c>
      <c r="B2233" s="13" t="s">
        <v>688</v>
      </c>
      <c r="C2233" s="13" t="s">
        <v>596</v>
      </c>
      <c r="D2233" s="13" t="s">
        <v>614</v>
      </c>
      <c r="E2233" s="13" t="s">
        <v>13</v>
      </c>
      <c r="F2233" s="13" t="s">
        <v>604</v>
      </c>
      <c r="G2233" s="23">
        <f t="shared" ref="G2233" si="1017">G2234</f>
        <v>32.5</v>
      </c>
    </row>
    <row r="2234" spans="1:7" ht="15" customHeight="1">
      <c r="A2234" s="14" t="s">
        <v>15</v>
      </c>
      <c r="B2234" s="13" t="s">
        <v>688</v>
      </c>
      <c r="C2234" s="13" t="s">
        <v>596</v>
      </c>
      <c r="D2234" s="13" t="s">
        <v>614</v>
      </c>
      <c r="E2234" s="13" t="s">
        <v>13</v>
      </c>
      <c r="F2234" s="13" t="s">
        <v>605</v>
      </c>
      <c r="G2234" s="23">
        <v>32.5</v>
      </c>
    </row>
    <row r="2235" spans="1:7" ht="15" customHeight="1">
      <c r="A2235" s="14" t="s">
        <v>53</v>
      </c>
      <c r="B2235" s="13" t="s">
        <v>688</v>
      </c>
      <c r="C2235" s="13" t="s">
        <v>596</v>
      </c>
      <c r="D2235" s="13" t="s">
        <v>614</v>
      </c>
      <c r="E2235" s="13" t="s">
        <v>54</v>
      </c>
      <c r="F2235" s="6" t="s">
        <v>597</v>
      </c>
      <c r="G2235" s="23">
        <f t="shared" ref="G2235:G2236" si="1018">G2236</f>
        <v>6543.1</v>
      </c>
    </row>
    <row r="2236" spans="1:7" ht="57" customHeight="1">
      <c r="A2236" s="14" t="s">
        <v>712</v>
      </c>
      <c r="B2236" s="13" t="s">
        <v>688</v>
      </c>
      <c r="C2236" s="13" t="s">
        <v>596</v>
      </c>
      <c r="D2236" s="13" t="s">
        <v>614</v>
      </c>
      <c r="E2236" s="13" t="s">
        <v>54</v>
      </c>
      <c r="F2236" s="13" t="s">
        <v>599</v>
      </c>
      <c r="G2236" s="23">
        <f t="shared" si="1018"/>
        <v>6543.1</v>
      </c>
    </row>
    <row r="2237" spans="1:7" ht="30" customHeight="1">
      <c r="A2237" s="14" t="s">
        <v>713</v>
      </c>
      <c r="B2237" s="13" t="s">
        <v>688</v>
      </c>
      <c r="C2237" s="13" t="s">
        <v>596</v>
      </c>
      <c r="D2237" s="13" t="s">
        <v>614</v>
      </c>
      <c r="E2237" s="13" t="s">
        <v>54</v>
      </c>
      <c r="F2237" s="13" t="s">
        <v>600</v>
      </c>
      <c r="G2237" s="23">
        <v>6543.1</v>
      </c>
    </row>
    <row r="2238" spans="1:7" ht="15" customHeight="1">
      <c r="A2238" s="14" t="s">
        <v>60</v>
      </c>
      <c r="B2238" s="13" t="s">
        <v>688</v>
      </c>
      <c r="C2238" s="13" t="s">
        <v>596</v>
      </c>
      <c r="D2238" s="13" t="s">
        <v>617</v>
      </c>
      <c r="E2238" s="5" t="s">
        <v>597</v>
      </c>
      <c r="F2238" s="5" t="s">
        <v>597</v>
      </c>
      <c r="G2238" s="23">
        <f t="shared" ref="G2238:G2241" si="1019">G2239</f>
        <v>7190.9</v>
      </c>
    </row>
    <row r="2239" spans="1:7" ht="27.95" customHeight="1">
      <c r="A2239" s="14" t="s">
        <v>74</v>
      </c>
      <c r="B2239" s="13" t="s">
        <v>688</v>
      </c>
      <c r="C2239" s="13" t="s">
        <v>596</v>
      </c>
      <c r="D2239" s="13" t="s">
        <v>617</v>
      </c>
      <c r="E2239" s="13" t="s">
        <v>75</v>
      </c>
      <c r="F2239" s="6" t="s">
        <v>597</v>
      </c>
      <c r="G2239" s="23">
        <f t="shared" si="1019"/>
        <v>7190.9</v>
      </c>
    </row>
    <row r="2240" spans="1:7" ht="15" customHeight="1">
      <c r="A2240" s="14" t="s">
        <v>76</v>
      </c>
      <c r="B2240" s="13" t="s">
        <v>688</v>
      </c>
      <c r="C2240" s="13" t="s">
        <v>596</v>
      </c>
      <c r="D2240" s="13" t="s">
        <v>617</v>
      </c>
      <c r="E2240" s="13" t="s">
        <v>77</v>
      </c>
      <c r="F2240" s="6" t="s">
        <v>597</v>
      </c>
      <c r="G2240" s="23">
        <f t="shared" si="1019"/>
        <v>7190.9</v>
      </c>
    </row>
    <row r="2241" spans="1:7" ht="30" customHeight="1">
      <c r="A2241" s="14" t="s">
        <v>714</v>
      </c>
      <c r="B2241" s="13" t="s">
        <v>688</v>
      </c>
      <c r="C2241" s="13" t="s">
        <v>596</v>
      </c>
      <c r="D2241" s="13" t="s">
        <v>617</v>
      </c>
      <c r="E2241" s="13" t="s">
        <v>77</v>
      </c>
      <c r="F2241" s="13" t="s">
        <v>602</v>
      </c>
      <c r="G2241" s="23">
        <f t="shared" si="1019"/>
        <v>7190.9</v>
      </c>
    </row>
    <row r="2242" spans="1:7" ht="30" customHeight="1">
      <c r="A2242" s="14" t="s">
        <v>715</v>
      </c>
      <c r="B2242" s="13" t="s">
        <v>688</v>
      </c>
      <c r="C2242" s="13" t="s">
        <v>596</v>
      </c>
      <c r="D2242" s="13" t="s">
        <v>617</v>
      </c>
      <c r="E2242" s="13" t="s">
        <v>77</v>
      </c>
      <c r="F2242" s="13" t="s">
        <v>603</v>
      </c>
      <c r="G2242" s="23">
        <v>7190.9</v>
      </c>
    </row>
    <row r="2243" spans="1:7" ht="31.5" customHeight="1">
      <c r="A2243" s="4" t="s">
        <v>689</v>
      </c>
      <c r="B2243" s="3" t="s">
        <v>690</v>
      </c>
      <c r="C2243" s="4" t="s">
        <v>597</v>
      </c>
      <c r="D2243" s="4" t="s">
        <v>597</v>
      </c>
      <c r="E2243" s="4" t="s">
        <v>597</v>
      </c>
      <c r="F2243" s="4" t="s">
        <v>597</v>
      </c>
      <c r="G2243" s="22">
        <f t="shared" ref="G2243" si="1020">G2244+G2250</f>
        <v>40246</v>
      </c>
    </row>
    <row r="2244" spans="1:7" ht="15" customHeight="1">
      <c r="A2244" s="7" t="s">
        <v>5</v>
      </c>
      <c r="B2244" s="5" t="s">
        <v>690</v>
      </c>
      <c r="C2244" s="5" t="s">
        <v>596</v>
      </c>
      <c r="D2244" s="7" t="s">
        <v>597</v>
      </c>
      <c r="E2244" s="7" t="s">
        <v>597</v>
      </c>
      <c r="F2244" s="7" t="s">
        <v>597</v>
      </c>
      <c r="G2244" s="23">
        <f t="shared" ref="G2244:G2248" si="1021">G2245</f>
        <v>5855.9</v>
      </c>
    </row>
    <row r="2245" spans="1:7" ht="15" customHeight="1">
      <c r="A2245" s="14" t="s">
        <v>60</v>
      </c>
      <c r="B2245" s="13" t="s">
        <v>690</v>
      </c>
      <c r="C2245" s="13" t="s">
        <v>596</v>
      </c>
      <c r="D2245" s="13" t="s">
        <v>617</v>
      </c>
      <c r="E2245" s="5" t="s">
        <v>597</v>
      </c>
      <c r="F2245" s="5" t="s">
        <v>597</v>
      </c>
      <c r="G2245" s="23">
        <f t="shared" si="1021"/>
        <v>5855.9</v>
      </c>
    </row>
    <row r="2246" spans="1:7" ht="29.25" customHeight="1">
      <c r="A2246" s="14" t="s">
        <v>74</v>
      </c>
      <c r="B2246" s="13" t="s">
        <v>690</v>
      </c>
      <c r="C2246" s="13" t="s">
        <v>596</v>
      </c>
      <c r="D2246" s="13" t="s">
        <v>617</v>
      </c>
      <c r="E2246" s="13" t="s">
        <v>75</v>
      </c>
      <c r="F2246" s="6" t="s">
        <v>597</v>
      </c>
      <c r="G2246" s="23">
        <f t="shared" si="1021"/>
        <v>5855.9</v>
      </c>
    </row>
    <row r="2247" spans="1:7" ht="15" customHeight="1">
      <c r="A2247" s="14" t="s">
        <v>76</v>
      </c>
      <c r="B2247" s="13" t="s">
        <v>690</v>
      </c>
      <c r="C2247" s="13" t="s">
        <v>596</v>
      </c>
      <c r="D2247" s="13" t="s">
        <v>617</v>
      </c>
      <c r="E2247" s="13" t="s">
        <v>77</v>
      </c>
      <c r="F2247" s="6" t="s">
        <v>597</v>
      </c>
      <c r="G2247" s="23">
        <f t="shared" si="1021"/>
        <v>5855.9</v>
      </c>
    </row>
    <row r="2248" spans="1:7" ht="29.25" customHeight="1">
      <c r="A2248" s="14" t="s">
        <v>714</v>
      </c>
      <c r="B2248" s="13" t="s">
        <v>690</v>
      </c>
      <c r="C2248" s="13" t="s">
        <v>596</v>
      </c>
      <c r="D2248" s="13" t="s">
        <v>617</v>
      </c>
      <c r="E2248" s="13" t="s">
        <v>77</v>
      </c>
      <c r="F2248" s="13" t="s">
        <v>602</v>
      </c>
      <c r="G2248" s="23">
        <f t="shared" si="1021"/>
        <v>5855.9</v>
      </c>
    </row>
    <row r="2249" spans="1:7" ht="30" customHeight="1">
      <c r="A2249" s="14" t="s">
        <v>715</v>
      </c>
      <c r="B2249" s="13" t="s">
        <v>690</v>
      </c>
      <c r="C2249" s="13" t="s">
        <v>596</v>
      </c>
      <c r="D2249" s="13" t="s">
        <v>617</v>
      </c>
      <c r="E2249" s="13" t="s">
        <v>77</v>
      </c>
      <c r="F2249" s="13" t="s">
        <v>603</v>
      </c>
      <c r="G2249" s="23">
        <v>5855.9</v>
      </c>
    </row>
    <row r="2250" spans="1:7" ht="15" customHeight="1">
      <c r="A2250" s="7" t="s">
        <v>284</v>
      </c>
      <c r="B2250" s="5" t="s">
        <v>690</v>
      </c>
      <c r="C2250" s="5" t="s">
        <v>611</v>
      </c>
      <c r="D2250" s="7" t="s">
        <v>597</v>
      </c>
      <c r="E2250" s="7" t="s">
        <v>597</v>
      </c>
      <c r="F2250" s="7" t="s">
        <v>597</v>
      </c>
      <c r="G2250" s="23">
        <f t="shared" ref="G2250" si="1022">G2251</f>
        <v>34390.1</v>
      </c>
    </row>
    <row r="2251" spans="1:7" ht="32.25" customHeight="1">
      <c r="A2251" s="14" t="s">
        <v>285</v>
      </c>
      <c r="B2251" s="13" t="s">
        <v>690</v>
      </c>
      <c r="C2251" s="13" t="s">
        <v>611</v>
      </c>
      <c r="D2251" s="13" t="s">
        <v>601</v>
      </c>
      <c r="E2251" s="5" t="s">
        <v>597</v>
      </c>
      <c r="F2251" s="5" t="s">
        <v>597</v>
      </c>
      <c r="G2251" s="23">
        <f t="shared" ref="G2251" si="1023">G2252+G2258+G2266</f>
        <v>34390.1</v>
      </c>
    </row>
    <row r="2252" spans="1:7" ht="15" customHeight="1">
      <c r="A2252" s="14" t="s">
        <v>61</v>
      </c>
      <c r="B2252" s="13" t="s">
        <v>690</v>
      </c>
      <c r="C2252" s="13" t="s">
        <v>611</v>
      </c>
      <c r="D2252" s="13" t="s">
        <v>601</v>
      </c>
      <c r="E2252" s="13" t="s">
        <v>62</v>
      </c>
      <c r="F2252" s="6" t="s">
        <v>597</v>
      </c>
      <c r="G2252" s="23">
        <f t="shared" ref="G2252" si="1024">G2253</f>
        <v>23991.4</v>
      </c>
    </row>
    <row r="2253" spans="1:7" ht="57" customHeight="1">
      <c r="A2253" s="14" t="s">
        <v>286</v>
      </c>
      <c r="B2253" s="13" t="s">
        <v>690</v>
      </c>
      <c r="C2253" s="13" t="s">
        <v>611</v>
      </c>
      <c r="D2253" s="13" t="s">
        <v>601</v>
      </c>
      <c r="E2253" s="13" t="s">
        <v>832</v>
      </c>
      <c r="F2253" s="6" t="s">
        <v>597</v>
      </c>
      <c r="G2253" s="23">
        <f t="shared" ref="G2253" si="1025">G2254+G2256</f>
        <v>23991.4</v>
      </c>
    </row>
    <row r="2254" spans="1:7" ht="60" customHeight="1">
      <c r="A2254" s="14" t="s">
        <v>712</v>
      </c>
      <c r="B2254" s="13" t="s">
        <v>690</v>
      </c>
      <c r="C2254" s="13" t="s">
        <v>611</v>
      </c>
      <c r="D2254" s="13" t="s">
        <v>601</v>
      </c>
      <c r="E2254" s="13" t="s">
        <v>832</v>
      </c>
      <c r="F2254" s="13" t="s">
        <v>599</v>
      </c>
      <c r="G2254" s="23">
        <f t="shared" ref="G2254" si="1026">G2255</f>
        <v>21063.200000000001</v>
      </c>
    </row>
    <row r="2255" spans="1:7" ht="30" customHeight="1">
      <c r="A2255" s="14" t="s">
        <v>713</v>
      </c>
      <c r="B2255" s="13" t="s">
        <v>690</v>
      </c>
      <c r="C2255" s="13" t="s">
        <v>611</v>
      </c>
      <c r="D2255" s="13" t="s">
        <v>601</v>
      </c>
      <c r="E2255" s="13" t="s">
        <v>832</v>
      </c>
      <c r="F2255" s="13" t="s">
        <v>600</v>
      </c>
      <c r="G2255" s="23">
        <v>21063.200000000001</v>
      </c>
    </row>
    <row r="2256" spans="1:7" ht="30" customHeight="1">
      <c r="A2256" s="14" t="s">
        <v>714</v>
      </c>
      <c r="B2256" s="13" t="s">
        <v>690</v>
      </c>
      <c r="C2256" s="13" t="s">
        <v>611</v>
      </c>
      <c r="D2256" s="13" t="s">
        <v>601</v>
      </c>
      <c r="E2256" s="13" t="s">
        <v>832</v>
      </c>
      <c r="F2256" s="13" t="s">
        <v>602</v>
      </c>
      <c r="G2256" s="23">
        <f t="shared" ref="G2256" si="1027">G2257</f>
        <v>2928.2</v>
      </c>
    </row>
    <row r="2257" spans="1:7" ht="30" customHeight="1">
      <c r="A2257" s="14" t="s">
        <v>715</v>
      </c>
      <c r="B2257" s="13" t="s">
        <v>690</v>
      </c>
      <c r="C2257" s="13" t="s">
        <v>611</v>
      </c>
      <c r="D2257" s="13" t="s">
        <v>601</v>
      </c>
      <c r="E2257" s="13" t="s">
        <v>832</v>
      </c>
      <c r="F2257" s="13" t="s">
        <v>603</v>
      </c>
      <c r="G2257" s="23">
        <v>2928.2</v>
      </c>
    </row>
    <row r="2258" spans="1:7" ht="45" customHeight="1">
      <c r="A2258" s="14" t="s">
        <v>7</v>
      </c>
      <c r="B2258" s="13" t="s">
        <v>690</v>
      </c>
      <c r="C2258" s="13" t="s">
        <v>611</v>
      </c>
      <c r="D2258" s="13" t="s">
        <v>601</v>
      </c>
      <c r="E2258" s="13" t="s">
        <v>8</v>
      </c>
      <c r="F2258" s="6" t="s">
        <v>597</v>
      </c>
      <c r="G2258" s="23">
        <f t="shared" ref="G2258" si="1028">G2259</f>
        <v>9867.5999999999985</v>
      </c>
    </row>
    <row r="2259" spans="1:7" ht="15" customHeight="1">
      <c r="A2259" s="14" t="s">
        <v>12</v>
      </c>
      <c r="B2259" s="13" t="s">
        <v>690</v>
      </c>
      <c r="C2259" s="13" t="s">
        <v>611</v>
      </c>
      <c r="D2259" s="13" t="s">
        <v>601</v>
      </c>
      <c r="E2259" s="13" t="s">
        <v>13</v>
      </c>
      <c r="F2259" s="6" t="s">
        <v>597</v>
      </c>
      <c r="G2259" s="23">
        <f t="shared" ref="G2259" si="1029">G2260+G2262+G2264</f>
        <v>9867.5999999999985</v>
      </c>
    </row>
    <row r="2260" spans="1:7" ht="74.25" customHeight="1">
      <c r="A2260" s="14" t="s">
        <v>712</v>
      </c>
      <c r="B2260" s="13" t="s">
        <v>690</v>
      </c>
      <c r="C2260" s="13" t="s">
        <v>611</v>
      </c>
      <c r="D2260" s="13" t="s">
        <v>601</v>
      </c>
      <c r="E2260" s="13" t="s">
        <v>13</v>
      </c>
      <c r="F2260" s="13" t="s">
        <v>599</v>
      </c>
      <c r="G2260" s="23">
        <f t="shared" ref="G2260" si="1030">G2261</f>
        <v>8489.7999999999993</v>
      </c>
    </row>
    <row r="2261" spans="1:7" ht="30" customHeight="1">
      <c r="A2261" s="14" t="s">
        <v>713</v>
      </c>
      <c r="B2261" s="13" t="s">
        <v>690</v>
      </c>
      <c r="C2261" s="13" t="s">
        <v>611</v>
      </c>
      <c r="D2261" s="13" t="s">
        <v>601</v>
      </c>
      <c r="E2261" s="13" t="s">
        <v>13</v>
      </c>
      <c r="F2261" s="13" t="s">
        <v>600</v>
      </c>
      <c r="G2261" s="23">
        <v>8489.7999999999993</v>
      </c>
    </row>
    <row r="2262" spans="1:7" ht="30" customHeight="1">
      <c r="A2262" s="14" t="s">
        <v>714</v>
      </c>
      <c r="B2262" s="13" t="s">
        <v>690</v>
      </c>
      <c r="C2262" s="13" t="s">
        <v>611</v>
      </c>
      <c r="D2262" s="13" t="s">
        <v>601</v>
      </c>
      <c r="E2262" s="13" t="s">
        <v>13</v>
      </c>
      <c r="F2262" s="13" t="s">
        <v>602</v>
      </c>
      <c r="G2262" s="23">
        <f t="shared" ref="G2262" si="1031">G2263</f>
        <v>1293</v>
      </c>
    </row>
    <row r="2263" spans="1:7" ht="30" customHeight="1">
      <c r="A2263" s="14" t="s">
        <v>715</v>
      </c>
      <c r="B2263" s="13" t="s">
        <v>690</v>
      </c>
      <c r="C2263" s="13" t="s">
        <v>611</v>
      </c>
      <c r="D2263" s="13" t="s">
        <v>601</v>
      </c>
      <c r="E2263" s="13" t="s">
        <v>13</v>
      </c>
      <c r="F2263" s="13" t="s">
        <v>603</v>
      </c>
      <c r="G2263" s="23">
        <v>1293</v>
      </c>
    </row>
    <row r="2264" spans="1:7" ht="15" customHeight="1">
      <c r="A2264" s="14" t="s">
        <v>14</v>
      </c>
      <c r="B2264" s="13" t="s">
        <v>690</v>
      </c>
      <c r="C2264" s="13" t="s">
        <v>611</v>
      </c>
      <c r="D2264" s="13" t="s">
        <v>601</v>
      </c>
      <c r="E2264" s="13" t="s">
        <v>13</v>
      </c>
      <c r="F2264" s="13" t="s">
        <v>604</v>
      </c>
      <c r="G2264" s="23">
        <f t="shared" ref="G2264" si="1032">G2265</f>
        <v>84.8</v>
      </c>
    </row>
    <row r="2265" spans="1:7" ht="15" customHeight="1">
      <c r="A2265" s="14" t="s">
        <v>15</v>
      </c>
      <c r="B2265" s="13" t="s">
        <v>690</v>
      </c>
      <c r="C2265" s="13" t="s">
        <v>611</v>
      </c>
      <c r="D2265" s="13" t="s">
        <v>601</v>
      </c>
      <c r="E2265" s="13" t="s">
        <v>13</v>
      </c>
      <c r="F2265" s="13" t="s">
        <v>605</v>
      </c>
      <c r="G2265" s="23">
        <v>84.8</v>
      </c>
    </row>
    <row r="2266" spans="1:7" ht="15" customHeight="1">
      <c r="A2266" s="14" t="s">
        <v>287</v>
      </c>
      <c r="B2266" s="13" t="s">
        <v>690</v>
      </c>
      <c r="C2266" s="13" t="s">
        <v>611</v>
      </c>
      <c r="D2266" s="13" t="s">
        <v>601</v>
      </c>
      <c r="E2266" s="13" t="s">
        <v>288</v>
      </c>
      <c r="F2266" s="6" t="s">
        <v>597</v>
      </c>
      <c r="G2266" s="23">
        <f t="shared" ref="G2266" si="1033">G2267+G2270</f>
        <v>531.09999999999991</v>
      </c>
    </row>
    <row r="2267" spans="1:7" ht="51.75" customHeight="1">
      <c r="A2267" s="14" t="s">
        <v>290</v>
      </c>
      <c r="B2267" s="13" t="s">
        <v>690</v>
      </c>
      <c r="C2267" s="13" t="s">
        <v>611</v>
      </c>
      <c r="D2267" s="13" t="s">
        <v>601</v>
      </c>
      <c r="E2267" s="13" t="s">
        <v>833</v>
      </c>
      <c r="F2267" s="6" t="s">
        <v>597</v>
      </c>
      <c r="G2267" s="23">
        <f t="shared" ref="G2267:G2268" si="1034">G2268</f>
        <v>168.7</v>
      </c>
    </row>
    <row r="2268" spans="1:7" ht="30" customHeight="1">
      <c r="A2268" s="14" t="s">
        <v>714</v>
      </c>
      <c r="B2268" s="13" t="s">
        <v>690</v>
      </c>
      <c r="C2268" s="13" t="s">
        <v>611</v>
      </c>
      <c r="D2268" s="13" t="s">
        <v>601</v>
      </c>
      <c r="E2268" s="13" t="s">
        <v>833</v>
      </c>
      <c r="F2268" s="13" t="s">
        <v>602</v>
      </c>
      <c r="G2268" s="23">
        <f t="shared" si="1034"/>
        <v>168.7</v>
      </c>
    </row>
    <row r="2269" spans="1:7" ht="30" customHeight="1">
      <c r="A2269" s="14" t="s">
        <v>715</v>
      </c>
      <c r="B2269" s="13" t="s">
        <v>690</v>
      </c>
      <c r="C2269" s="13" t="s">
        <v>611</v>
      </c>
      <c r="D2269" s="13" t="s">
        <v>601</v>
      </c>
      <c r="E2269" s="13" t="s">
        <v>833</v>
      </c>
      <c r="F2269" s="13" t="s">
        <v>603</v>
      </c>
      <c r="G2269" s="23">
        <v>168.7</v>
      </c>
    </row>
    <row r="2270" spans="1:7" ht="15" customHeight="1">
      <c r="A2270" s="14" t="s">
        <v>289</v>
      </c>
      <c r="B2270" s="13" t="s">
        <v>690</v>
      </c>
      <c r="C2270" s="13" t="s">
        <v>611</v>
      </c>
      <c r="D2270" s="13" t="s">
        <v>601</v>
      </c>
      <c r="E2270" s="13" t="s">
        <v>834</v>
      </c>
      <c r="F2270" s="6" t="s">
        <v>597</v>
      </c>
      <c r="G2270" s="23">
        <f t="shared" ref="G2270:G2271" si="1035">G2271</f>
        <v>362.4</v>
      </c>
    </row>
    <row r="2271" spans="1:7" ht="30" customHeight="1">
      <c r="A2271" s="14" t="s">
        <v>714</v>
      </c>
      <c r="B2271" s="13" t="s">
        <v>690</v>
      </c>
      <c r="C2271" s="13" t="s">
        <v>611</v>
      </c>
      <c r="D2271" s="13" t="s">
        <v>601</v>
      </c>
      <c r="E2271" s="13" t="s">
        <v>834</v>
      </c>
      <c r="F2271" s="13" t="s">
        <v>602</v>
      </c>
      <c r="G2271" s="23">
        <f t="shared" si="1035"/>
        <v>362.4</v>
      </c>
    </row>
    <row r="2272" spans="1:7" ht="30" customHeight="1">
      <c r="A2272" s="14" t="s">
        <v>715</v>
      </c>
      <c r="B2272" s="13" t="s">
        <v>690</v>
      </c>
      <c r="C2272" s="13" t="s">
        <v>611</v>
      </c>
      <c r="D2272" s="13" t="s">
        <v>601</v>
      </c>
      <c r="E2272" s="13" t="s">
        <v>834</v>
      </c>
      <c r="F2272" s="13" t="s">
        <v>603</v>
      </c>
      <c r="G2272" s="23">
        <v>362.4</v>
      </c>
    </row>
    <row r="2273" spans="1:7" ht="34.5" customHeight="1">
      <c r="A2273" s="4" t="s">
        <v>691</v>
      </c>
      <c r="B2273" s="3" t="s">
        <v>692</v>
      </c>
      <c r="C2273" s="4" t="s">
        <v>597</v>
      </c>
      <c r="D2273" s="4" t="s">
        <v>597</v>
      </c>
      <c r="E2273" s="4" t="s">
        <v>597</v>
      </c>
      <c r="F2273" s="4" t="s">
        <v>597</v>
      </c>
      <c r="G2273" s="22">
        <f t="shared" ref="G2273" si="1036">G2274+G2280</f>
        <v>11573.8</v>
      </c>
    </row>
    <row r="2274" spans="1:7" ht="15" customHeight="1">
      <c r="A2274" s="7" t="s">
        <v>5</v>
      </c>
      <c r="B2274" s="5" t="s">
        <v>692</v>
      </c>
      <c r="C2274" s="5" t="s">
        <v>596</v>
      </c>
      <c r="D2274" s="7" t="s">
        <v>597</v>
      </c>
      <c r="E2274" s="7" t="s">
        <v>597</v>
      </c>
      <c r="F2274" s="7" t="s">
        <v>597</v>
      </c>
      <c r="G2274" s="23">
        <f t="shared" ref="G2274:G2278" si="1037">G2275</f>
        <v>114.4</v>
      </c>
    </row>
    <row r="2275" spans="1:7" ht="15" customHeight="1">
      <c r="A2275" s="14" t="s">
        <v>60</v>
      </c>
      <c r="B2275" s="13" t="s">
        <v>692</v>
      </c>
      <c r="C2275" s="13" t="s">
        <v>596</v>
      </c>
      <c r="D2275" s="13" t="s">
        <v>617</v>
      </c>
      <c r="E2275" s="5" t="s">
        <v>597</v>
      </c>
      <c r="F2275" s="5" t="s">
        <v>597</v>
      </c>
      <c r="G2275" s="23">
        <f t="shared" si="1037"/>
        <v>114.4</v>
      </c>
    </row>
    <row r="2276" spans="1:7" ht="30" customHeight="1">
      <c r="A2276" s="14" t="s">
        <v>74</v>
      </c>
      <c r="B2276" s="13" t="s">
        <v>692</v>
      </c>
      <c r="C2276" s="13" t="s">
        <v>596</v>
      </c>
      <c r="D2276" s="13" t="s">
        <v>617</v>
      </c>
      <c r="E2276" s="13" t="s">
        <v>75</v>
      </c>
      <c r="F2276" s="6" t="s">
        <v>597</v>
      </c>
      <c r="G2276" s="23">
        <f t="shared" si="1037"/>
        <v>114.4</v>
      </c>
    </row>
    <row r="2277" spans="1:7" ht="15" customHeight="1">
      <c r="A2277" s="14" t="s">
        <v>76</v>
      </c>
      <c r="B2277" s="13" t="s">
        <v>692</v>
      </c>
      <c r="C2277" s="13" t="s">
        <v>596</v>
      </c>
      <c r="D2277" s="13" t="s">
        <v>617</v>
      </c>
      <c r="E2277" s="13" t="s">
        <v>77</v>
      </c>
      <c r="F2277" s="6" t="s">
        <v>597</v>
      </c>
      <c r="G2277" s="23">
        <f t="shared" si="1037"/>
        <v>114.4</v>
      </c>
    </row>
    <row r="2278" spans="1:7" ht="30" customHeight="1">
      <c r="A2278" s="14" t="s">
        <v>714</v>
      </c>
      <c r="B2278" s="13" t="s">
        <v>692</v>
      </c>
      <c r="C2278" s="13" t="s">
        <v>596</v>
      </c>
      <c r="D2278" s="13" t="s">
        <v>617</v>
      </c>
      <c r="E2278" s="13" t="s">
        <v>77</v>
      </c>
      <c r="F2278" s="13" t="s">
        <v>602</v>
      </c>
      <c r="G2278" s="23">
        <f t="shared" si="1037"/>
        <v>114.4</v>
      </c>
    </row>
    <row r="2279" spans="1:7" ht="34.5" customHeight="1">
      <c r="A2279" s="14" t="s">
        <v>715</v>
      </c>
      <c r="B2279" s="13" t="s">
        <v>692</v>
      </c>
      <c r="C2279" s="13" t="s">
        <v>596</v>
      </c>
      <c r="D2279" s="13" t="s">
        <v>617</v>
      </c>
      <c r="E2279" s="13" t="s">
        <v>77</v>
      </c>
      <c r="F2279" s="13" t="s">
        <v>603</v>
      </c>
      <c r="G2279" s="23">
        <v>114.4</v>
      </c>
    </row>
    <row r="2280" spans="1:7" ht="15" customHeight="1">
      <c r="A2280" s="7" t="s">
        <v>284</v>
      </c>
      <c r="B2280" s="5" t="s">
        <v>692</v>
      </c>
      <c r="C2280" s="5" t="s">
        <v>611</v>
      </c>
      <c r="D2280" s="7" t="s">
        <v>597</v>
      </c>
      <c r="E2280" s="7" t="s">
        <v>597</v>
      </c>
      <c r="F2280" s="7" t="s">
        <v>597</v>
      </c>
      <c r="G2280" s="23">
        <f t="shared" ref="G2280:G2282" si="1038">G2281</f>
        <v>11459.4</v>
      </c>
    </row>
    <row r="2281" spans="1:7" ht="15" customHeight="1">
      <c r="A2281" s="14" t="s">
        <v>295</v>
      </c>
      <c r="B2281" s="13" t="s">
        <v>692</v>
      </c>
      <c r="C2281" s="13" t="s">
        <v>611</v>
      </c>
      <c r="D2281" s="13" t="s">
        <v>609</v>
      </c>
      <c r="E2281" s="5" t="s">
        <v>597</v>
      </c>
      <c r="F2281" s="5" t="s">
        <v>597</v>
      </c>
      <c r="G2281" s="23">
        <f t="shared" si="1038"/>
        <v>11459.4</v>
      </c>
    </row>
    <row r="2282" spans="1:7" ht="51.75" customHeight="1">
      <c r="A2282" s="14" t="s">
        <v>7</v>
      </c>
      <c r="B2282" s="13" t="s">
        <v>692</v>
      </c>
      <c r="C2282" s="13" t="s">
        <v>611</v>
      </c>
      <c r="D2282" s="13" t="s">
        <v>609</v>
      </c>
      <c r="E2282" s="13" t="s">
        <v>8</v>
      </c>
      <c r="F2282" s="6" t="s">
        <v>597</v>
      </c>
      <c r="G2282" s="23">
        <f t="shared" si="1038"/>
        <v>11459.4</v>
      </c>
    </row>
    <row r="2283" spans="1:7" ht="15" customHeight="1">
      <c r="A2283" s="14" t="s">
        <v>12</v>
      </c>
      <c r="B2283" s="13" t="s">
        <v>692</v>
      </c>
      <c r="C2283" s="13" t="s">
        <v>611</v>
      </c>
      <c r="D2283" s="13" t="s">
        <v>609</v>
      </c>
      <c r="E2283" s="13" t="s">
        <v>13</v>
      </c>
      <c r="F2283" s="6" t="s">
        <v>597</v>
      </c>
      <c r="G2283" s="23">
        <f t="shared" ref="G2283" si="1039">G2284+G2286+G2288</f>
        <v>11459.4</v>
      </c>
    </row>
    <row r="2284" spans="1:7" ht="57.75" customHeight="1">
      <c r="A2284" s="14" t="s">
        <v>712</v>
      </c>
      <c r="B2284" s="13" t="s">
        <v>692</v>
      </c>
      <c r="C2284" s="13" t="s">
        <v>611</v>
      </c>
      <c r="D2284" s="13" t="s">
        <v>609</v>
      </c>
      <c r="E2284" s="13" t="s">
        <v>13</v>
      </c>
      <c r="F2284" s="13" t="s">
        <v>599</v>
      </c>
      <c r="G2284" s="23">
        <f t="shared" ref="G2284" si="1040">G2285</f>
        <v>11038.3</v>
      </c>
    </row>
    <row r="2285" spans="1:7" ht="30" customHeight="1">
      <c r="A2285" s="14" t="s">
        <v>713</v>
      </c>
      <c r="B2285" s="13" t="s">
        <v>692</v>
      </c>
      <c r="C2285" s="13" t="s">
        <v>611</v>
      </c>
      <c r="D2285" s="13" t="s">
        <v>609</v>
      </c>
      <c r="E2285" s="13" t="s">
        <v>13</v>
      </c>
      <c r="F2285" s="13" t="s">
        <v>600</v>
      </c>
      <c r="G2285" s="23">
        <v>11038.3</v>
      </c>
    </row>
    <row r="2286" spans="1:7" ht="30" customHeight="1">
      <c r="A2286" s="14" t="s">
        <v>714</v>
      </c>
      <c r="B2286" s="13" t="s">
        <v>692</v>
      </c>
      <c r="C2286" s="13" t="s">
        <v>611</v>
      </c>
      <c r="D2286" s="13" t="s">
        <v>609</v>
      </c>
      <c r="E2286" s="13" t="s">
        <v>13</v>
      </c>
      <c r="F2286" s="13" t="s">
        <v>602</v>
      </c>
      <c r="G2286" s="23">
        <f t="shared" ref="G2286" si="1041">G2287</f>
        <v>420.6</v>
      </c>
    </row>
    <row r="2287" spans="1:7" ht="30" customHeight="1">
      <c r="A2287" s="14" t="s">
        <v>715</v>
      </c>
      <c r="B2287" s="13" t="s">
        <v>692</v>
      </c>
      <c r="C2287" s="13" t="s">
        <v>611</v>
      </c>
      <c r="D2287" s="13" t="s">
        <v>609</v>
      </c>
      <c r="E2287" s="13" t="s">
        <v>13</v>
      </c>
      <c r="F2287" s="13" t="s">
        <v>603</v>
      </c>
      <c r="G2287" s="23">
        <v>420.6</v>
      </c>
    </row>
    <row r="2288" spans="1:7" ht="15" customHeight="1">
      <c r="A2288" s="14" t="s">
        <v>14</v>
      </c>
      <c r="B2288" s="13" t="s">
        <v>692</v>
      </c>
      <c r="C2288" s="13" t="s">
        <v>611</v>
      </c>
      <c r="D2288" s="13" t="s">
        <v>609</v>
      </c>
      <c r="E2288" s="13" t="s">
        <v>13</v>
      </c>
      <c r="F2288" s="13" t="s">
        <v>604</v>
      </c>
      <c r="G2288" s="23">
        <f t="shared" ref="G2288" si="1042">G2289</f>
        <v>0.5</v>
      </c>
    </row>
    <row r="2289" spans="1:7" ht="15" customHeight="1">
      <c r="A2289" s="14" t="s">
        <v>15</v>
      </c>
      <c r="B2289" s="13" t="s">
        <v>692</v>
      </c>
      <c r="C2289" s="13" t="s">
        <v>611</v>
      </c>
      <c r="D2289" s="13" t="s">
        <v>609</v>
      </c>
      <c r="E2289" s="13" t="s">
        <v>13</v>
      </c>
      <c r="F2289" s="13" t="s">
        <v>605</v>
      </c>
      <c r="G2289" s="23">
        <v>0.5</v>
      </c>
    </row>
    <row r="2290" spans="1:7" ht="20.25" customHeight="1">
      <c r="A2290" s="4" t="s">
        <v>693</v>
      </c>
      <c r="B2290" s="3" t="s">
        <v>694</v>
      </c>
      <c r="C2290" s="4" t="s">
        <v>597</v>
      </c>
      <c r="D2290" s="4" t="s">
        <v>597</v>
      </c>
      <c r="E2290" s="4" t="s">
        <v>597</v>
      </c>
      <c r="F2290" s="4" t="s">
        <v>597</v>
      </c>
      <c r="G2290" s="22">
        <f t="shared" ref="G2290" si="1043">G2291+G2297</f>
        <v>29147.8</v>
      </c>
    </row>
    <row r="2291" spans="1:7" ht="15" customHeight="1">
      <c r="A2291" s="7" t="s">
        <v>5</v>
      </c>
      <c r="B2291" s="5" t="s">
        <v>694</v>
      </c>
      <c r="C2291" s="5" t="s">
        <v>596</v>
      </c>
      <c r="D2291" s="7" t="s">
        <v>597</v>
      </c>
      <c r="E2291" s="7" t="s">
        <v>597</v>
      </c>
      <c r="F2291" s="7" t="s">
        <v>597</v>
      </c>
      <c r="G2291" s="23">
        <f t="shared" ref="G2291:G2295" si="1044">G2292</f>
        <v>1419.6</v>
      </c>
    </row>
    <row r="2292" spans="1:7" ht="15" customHeight="1">
      <c r="A2292" s="14" t="s">
        <v>60</v>
      </c>
      <c r="B2292" s="13" t="s">
        <v>694</v>
      </c>
      <c r="C2292" s="13" t="s">
        <v>596</v>
      </c>
      <c r="D2292" s="13" t="s">
        <v>617</v>
      </c>
      <c r="E2292" s="5" t="s">
        <v>597</v>
      </c>
      <c r="F2292" s="5" t="s">
        <v>597</v>
      </c>
      <c r="G2292" s="23">
        <f t="shared" si="1044"/>
        <v>1419.6</v>
      </c>
    </row>
    <row r="2293" spans="1:7" ht="30" customHeight="1">
      <c r="A2293" s="14" t="s">
        <v>74</v>
      </c>
      <c r="B2293" s="13" t="s">
        <v>694</v>
      </c>
      <c r="C2293" s="13" t="s">
        <v>596</v>
      </c>
      <c r="D2293" s="13" t="s">
        <v>617</v>
      </c>
      <c r="E2293" s="13" t="s">
        <v>75</v>
      </c>
      <c r="F2293" s="6" t="s">
        <v>597</v>
      </c>
      <c r="G2293" s="23">
        <f t="shared" si="1044"/>
        <v>1419.6</v>
      </c>
    </row>
    <row r="2294" spans="1:7" ht="15" customHeight="1">
      <c r="A2294" s="14" t="s">
        <v>76</v>
      </c>
      <c r="B2294" s="13" t="s">
        <v>694</v>
      </c>
      <c r="C2294" s="13" t="s">
        <v>596</v>
      </c>
      <c r="D2294" s="13" t="s">
        <v>617</v>
      </c>
      <c r="E2294" s="13" t="s">
        <v>77</v>
      </c>
      <c r="F2294" s="6" t="s">
        <v>597</v>
      </c>
      <c r="G2294" s="23">
        <f t="shared" si="1044"/>
        <v>1419.6</v>
      </c>
    </row>
    <row r="2295" spans="1:7" ht="30" customHeight="1">
      <c r="A2295" s="14" t="s">
        <v>714</v>
      </c>
      <c r="B2295" s="13" t="s">
        <v>694</v>
      </c>
      <c r="C2295" s="13" t="s">
        <v>596</v>
      </c>
      <c r="D2295" s="13" t="s">
        <v>617</v>
      </c>
      <c r="E2295" s="13" t="s">
        <v>77</v>
      </c>
      <c r="F2295" s="13" t="s">
        <v>602</v>
      </c>
      <c r="G2295" s="23">
        <f t="shared" si="1044"/>
        <v>1419.6</v>
      </c>
    </row>
    <row r="2296" spans="1:7" ht="30" customHeight="1">
      <c r="A2296" s="14" t="s">
        <v>715</v>
      </c>
      <c r="B2296" s="13" t="s">
        <v>694</v>
      </c>
      <c r="C2296" s="13" t="s">
        <v>596</v>
      </c>
      <c r="D2296" s="13" t="s">
        <v>617</v>
      </c>
      <c r="E2296" s="13" t="s">
        <v>77</v>
      </c>
      <c r="F2296" s="13" t="s">
        <v>603</v>
      </c>
      <c r="G2296" s="23">
        <v>1419.6</v>
      </c>
    </row>
    <row r="2297" spans="1:7" ht="15" customHeight="1">
      <c r="A2297" s="7" t="s">
        <v>267</v>
      </c>
      <c r="B2297" s="5" t="s">
        <v>694</v>
      </c>
      <c r="C2297" s="5" t="s">
        <v>609</v>
      </c>
      <c r="D2297" s="7" t="s">
        <v>597</v>
      </c>
      <c r="E2297" s="7" t="s">
        <v>597</v>
      </c>
      <c r="F2297" s="7" t="s">
        <v>597</v>
      </c>
      <c r="G2297" s="23">
        <f t="shared" ref="G2297:G2299" si="1045">G2298</f>
        <v>27728.2</v>
      </c>
    </row>
    <row r="2298" spans="1:7" ht="15" customHeight="1">
      <c r="A2298" s="14" t="s">
        <v>281</v>
      </c>
      <c r="B2298" s="13" t="s">
        <v>694</v>
      </c>
      <c r="C2298" s="13" t="s">
        <v>609</v>
      </c>
      <c r="D2298" s="13" t="s">
        <v>609</v>
      </c>
      <c r="E2298" s="5" t="s">
        <v>597</v>
      </c>
      <c r="F2298" s="5" t="s">
        <v>597</v>
      </c>
      <c r="G2298" s="23">
        <f t="shared" si="1045"/>
        <v>27728.2</v>
      </c>
    </row>
    <row r="2299" spans="1:7" ht="48" customHeight="1">
      <c r="A2299" s="14" t="s">
        <v>7</v>
      </c>
      <c r="B2299" s="13" t="s">
        <v>694</v>
      </c>
      <c r="C2299" s="13" t="s">
        <v>609</v>
      </c>
      <c r="D2299" s="13" t="s">
        <v>609</v>
      </c>
      <c r="E2299" s="13" t="s">
        <v>8</v>
      </c>
      <c r="F2299" s="6" t="s">
        <v>597</v>
      </c>
      <c r="G2299" s="23">
        <f t="shared" si="1045"/>
        <v>27728.2</v>
      </c>
    </row>
    <row r="2300" spans="1:7" ht="15" customHeight="1">
      <c r="A2300" s="14" t="s">
        <v>12</v>
      </c>
      <c r="B2300" s="13" t="s">
        <v>694</v>
      </c>
      <c r="C2300" s="13" t="s">
        <v>609</v>
      </c>
      <c r="D2300" s="13" t="s">
        <v>609</v>
      </c>
      <c r="E2300" s="13" t="s">
        <v>13</v>
      </c>
      <c r="F2300" s="6" t="s">
        <v>597</v>
      </c>
      <c r="G2300" s="23">
        <f t="shared" ref="G2300" si="1046">G2301+G2303+G2305</f>
        <v>27728.2</v>
      </c>
    </row>
    <row r="2301" spans="1:7" ht="69.75" customHeight="1">
      <c r="A2301" s="14" t="s">
        <v>712</v>
      </c>
      <c r="B2301" s="13" t="s">
        <v>694</v>
      </c>
      <c r="C2301" s="13" t="s">
        <v>609</v>
      </c>
      <c r="D2301" s="13" t="s">
        <v>609</v>
      </c>
      <c r="E2301" s="13" t="s">
        <v>13</v>
      </c>
      <c r="F2301" s="13" t="s">
        <v>599</v>
      </c>
      <c r="G2301" s="23">
        <f t="shared" ref="G2301" si="1047">G2302</f>
        <v>26774.1</v>
      </c>
    </row>
    <row r="2302" spans="1:7" ht="30" customHeight="1">
      <c r="A2302" s="14" t="s">
        <v>713</v>
      </c>
      <c r="B2302" s="13" t="s">
        <v>694</v>
      </c>
      <c r="C2302" s="13" t="s">
        <v>609</v>
      </c>
      <c r="D2302" s="13" t="s">
        <v>609</v>
      </c>
      <c r="E2302" s="13" t="s">
        <v>13</v>
      </c>
      <c r="F2302" s="13" t="s">
        <v>600</v>
      </c>
      <c r="G2302" s="23">
        <v>26774.1</v>
      </c>
    </row>
    <row r="2303" spans="1:7" ht="30" customHeight="1">
      <c r="A2303" s="14" t="s">
        <v>714</v>
      </c>
      <c r="B2303" s="13" t="s">
        <v>694</v>
      </c>
      <c r="C2303" s="13" t="s">
        <v>609</v>
      </c>
      <c r="D2303" s="13" t="s">
        <v>609</v>
      </c>
      <c r="E2303" s="13" t="s">
        <v>13</v>
      </c>
      <c r="F2303" s="13" t="s">
        <v>602</v>
      </c>
      <c r="G2303" s="23">
        <f t="shared" ref="G2303" si="1048">G2304</f>
        <v>931.4</v>
      </c>
    </row>
    <row r="2304" spans="1:7" ht="30" customHeight="1">
      <c r="A2304" s="14" t="s">
        <v>715</v>
      </c>
      <c r="B2304" s="13" t="s">
        <v>694</v>
      </c>
      <c r="C2304" s="13" t="s">
        <v>609</v>
      </c>
      <c r="D2304" s="13" t="s">
        <v>609</v>
      </c>
      <c r="E2304" s="13" t="s">
        <v>13</v>
      </c>
      <c r="F2304" s="13" t="s">
        <v>603</v>
      </c>
      <c r="G2304" s="23">
        <v>931.4</v>
      </c>
    </row>
    <row r="2305" spans="1:7" ht="15" customHeight="1">
      <c r="A2305" s="14" t="s">
        <v>14</v>
      </c>
      <c r="B2305" s="13" t="s">
        <v>694</v>
      </c>
      <c r="C2305" s="13" t="s">
        <v>609</v>
      </c>
      <c r="D2305" s="13" t="s">
        <v>609</v>
      </c>
      <c r="E2305" s="13" t="s">
        <v>13</v>
      </c>
      <c r="F2305" s="13" t="s">
        <v>604</v>
      </c>
      <c r="G2305" s="23">
        <f t="shared" ref="G2305" si="1049">G2306</f>
        <v>22.7</v>
      </c>
    </row>
    <row r="2306" spans="1:7" ht="15" customHeight="1">
      <c r="A2306" s="14" t="s">
        <v>15</v>
      </c>
      <c r="B2306" s="13" t="s">
        <v>694</v>
      </c>
      <c r="C2306" s="13" t="s">
        <v>609</v>
      </c>
      <c r="D2306" s="13" t="s">
        <v>609</v>
      </c>
      <c r="E2306" s="13" t="s">
        <v>13</v>
      </c>
      <c r="F2306" s="13" t="s">
        <v>605</v>
      </c>
      <c r="G2306" s="23">
        <v>22.7</v>
      </c>
    </row>
    <row r="2307" spans="1:7" ht="36.75" customHeight="1">
      <c r="A2307" s="4" t="s">
        <v>695</v>
      </c>
      <c r="B2307" s="3" t="s">
        <v>696</v>
      </c>
      <c r="C2307" s="4" t="s">
        <v>597</v>
      </c>
      <c r="D2307" s="4" t="s">
        <v>597</v>
      </c>
      <c r="E2307" s="4" t="s">
        <v>597</v>
      </c>
      <c r="F2307" s="4" t="s">
        <v>597</v>
      </c>
      <c r="G2307" s="22">
        <f t="shared" ref="G2307" si="1050">G2308+G2315</f>
        <v>29968.899999999998</v>
      </c>
    </row>
    <row r="2308" spans="1:7" ht="15" customHeight="1">
      <c r="A2308" s="7" t="s">
        <v>5</v>
      </c>
      <c r="B2308" s="5" t="s">
        <v>696</v>
      </c>
      <c r="C2308" s="5" t="s">
        <v>596</v>
      </c>
      <c r="D2308" s="7" t="s">
        <v>597</v>
      </c>
      <c r="E2308" s="7" t="s">
        <v>597</v>
      </c>
      <c r="F2308" s="7" t="s">
        <v>597</v>
      </c>
      <c r="G2308" s="23">
        <f t="shared" ref="G2308:G2312" si="1051">G2309</f>
        <v>2840.6</v>
      </c>
    </row>
    <row r="2309" spans="1:7" ht="15" customHeight="1">
      <c r="A2309" s="14" t="s">
        <v>60</v>
      </c>
      <c r="B2309" s="13" t="s">
        <v>696</v>
      </c>
      <c r="C2309" s="13" t="s">
        <v>596</v>
      </c>
      <c r="D2309" s="13" t="s">
        <v>617</v>
      </c>
      <c r="E2309" s="5" t="s">
        <v>597</v>
      </c>
      <c r="F2309" s="5" t="s">
        <v>597</v>
      </c>
      <c r="G2309" s="23">
        <f t="shared" si="1051"/>
        <v>2840.6</v>
      </c>
    </row>
    <row r="2310" spans="1:7" ht="39" customHeight="1">
      <c r="A2310" s="14" t="s">
        <v>74</v>
      </c>
      <c r="B2310" s="13" t="s">
        <v>696</v>
      </c>
      <c r="C2310" s="13" t="s">
        <v>596</v>
      </c>
      <c r="D2310" s="13" t="s">
        <v>617</v>
      </c>
      <c r="E2310" s="13" t="s">
        <v>75</v>
      </c>
      <c r="F2310" s="6" t="s">
        <v>597</v>
      </c>
      <c r="G2310" s="23">
        <f t="shared" si="1051"/>
        <v>2840.6</v>
      </c>
    </row>
    <row r="2311" spans="1:7" ht="15" customHeight="1">
      <c r="A2311" s="14" t="s">
        <v>76</v>
      </c>
      <c r="B2311" s="13" t="s">
        <v>696</v>
      </c>
      <c r="C2311" s="13" t="s">
        <v>596</v>
      </c>
      <c r="D2311" s="13" t="s">
        <v>617</v>
      </c>
      <c r="E2311" s="13" t="s">
        <v>77</v>
      </c>
      <c r="F2311" s="6" t="s">
        <v>597</v>
      </c>
      <c r="G2311" s="23">
        <f t="shared" si="1051"/>
        <v>2840.6</v>
      </c>
    </row>
    <row r="2312" spans="1:7" ht="33.75" customHeight="1">
      <c r="A2312" s="14" t="s">
        <v>714</v>
      </c>
      <c r="B2312" s="13" t="s">
        <v>696</v>
      </c>
      <c r="C2312" s="13" t="s">
        <v>596</v>
      </c>
      <c r="D2312" s="13" t="s">
        <v>617</v>
      </c>
      <c r="E2312" s="13" t="s">
        <v>77</v>
      </c>
      <c r="F2312" s="13" t="s">
        <v>602</v>
      </c>
      <c r="G2312" s="23">
        <f t="shared" si="1051"/>
        <v>2840.6</v>
      </c>
    </row>
    <row r="2313" spans="1:7" ht="30" customHeight="1">
      <c r="A2313" s="14" t="s">
        <v>715</v>
      </c>
      <c r="B2313" s="13" t="s">
        <v>696</v>
      </c>
      <c r="C2313" s="13" t="s">
        <v>596</v>
      </c>
      <c r="D2313" s="13" t="s">
        <v>617</v>
      </c>
      <c r="E2313" s="13" t="s">
        <v>77</v>
      </c>
      <c r="F2313" s="13" t="s">
        <v>603</v>
      </c>
      <c r="G2313" s="23">
        <v>2840.6</v>
      </c>
    </row>
    <row r="2314" spans="1:7" ht="15" customHeight="1">
      <c r="A2314" s="7" t="s">
        <v>112</v>
      </c>
      <c r="B2314" s="5" t="s">
        <v>696</v>
      </c>
      <c r="C2314" s="5" t="s">
        <v>606</v>
      </c>
      <c r="D2314" s="7" t="s">
        <v>597</v>
      </c>
      <c r="E2314" s="7" t="s">
        <v>597</v>
      </c>
      <c r="F2314" s="7" t="s">
        <v>597</v>
      </c>
      <c r="G2314" s="23">
        <f t="shared" ref="G2314:G2316" si="1052">G2315</f>
        <v>27128.3</v>
      </c>
    </row>
    <row r="2315" spans="1:7" ht="15" customHeight="1">
      <c r="A2315" s="14" t="s">
        <v>255</v>
      </c>
      <c r="B2315" s="13" t="s">
        <v>696</v>
      </c>
      <c r="C2315" s="13" t="s">
        <v>606</v>
      </c>
      <c r="D2315" s="13" t="s">
        <v>633</v>
      </c>
      <c r="E2315" s="5" t="s">
        <v>597</v>
      </c>
      <c r="F2315" s="5" t="s">
        <v>597</v>
      </c>
      <c r="G2315" s="23">
        <f t="shared" si="1052"/>
        <v>27128.3</v>
      </c>
    </row>
    <row r="2316" spans="1:7" ht="45" customHeight="1">
      <c r="A2316" s="14" t="s">
        <v>7</v>
      </c>
      <c r="B2316" s="13" t="s">
        <v>696</v>
      </c>
      <c r="C2316" s="13" t="s">
        <v>606</v>
      </c>
      <c r="D2316" s="13" t="s">
        <v>633</v>
      </c>
      <c r="E2316" s="13" t="s">
        <v>8</v>
      </c>
      <c r="F2316" s="6" t="s">
        <v>597</v>
      </c>
      <c r="G2316" s="23">
        <f t="shared" si="1052"/>
        <v>27128.3</v>
      </c>
    </row>
    <row r="2317" spans="1:7" ht="15" customHeight="1">
      <c r="A2317" s="14" t="s">
        <v>12</v>
      </c>
      <c r="B2317" s="13" t="s">
        <v>696</v>
      </c>
      <c r="C2317" s="13" t="s">
        <v>606</v>
      </c>
      <c r="D2317" s="13" t="s">
        <v>633</v>
      </c>
      <c r="E2317" s="13" t="s">
        <v>13</v>
      </c>
      <c r="F2317" s="6" t="s">
        <v>597</v>
      </c>
      <c r="G2317" s="23">
        <f t="shared" ref="G2317" si="1053">G2318+G2320+G2322</f>
        <v>27128.3</v>
      </c>
    </row>
    <row r="2318" spans="1:7" ht="60" customHeight="1">
      <c r="A2318" s="14" t="s">
        <v>712</v>
      </c>
      <c r="B2318" s="13" t="s">
        <v>696</v>
      </c>
      <c r="C2318" s="13" t="s">
        <v>606</v>
      </c>
      <c r="D2318" s="13" t="s">
        <v>633</v>
      </c>
      <c r="E2318" s="13" t="s">
        <v>13</v>
      </c>
      <c r="F2318" s="13" t="s">
        <v>599</v>
      </c>
      <c r="G2318" s="23">
        <f t="shared" ref="G2318" si="1054">G2319</f>
        <v>26459.200000000001</v>
      </c>
    </row>
    <row r="2319" spans="1:7" ht="30" customHeight="1">
      <c r="A2319" s="14" t="s">
        <v>713</v>
      </c>
      <c r="B2319" s="13" t="s">
        <v>696</v>
      </c>
      <c r="C2319" s="13" t="s">
        <v>606</v>
      </c>
      <c r="D2319" s="13" t="s">
        <v>633</v>
      </c>
      <c r="E2319" s="13" t="s">
        <v>13</v>
      </c>
      <c r="F2319" s="13" t="s">
        <v>600</v>
      </c>
      <c r="G2319" s="23">
        <v>26459.200000000001</v>
      </c>
    </row>
    <row r="2320" spans="1:7" ht="30" customHeight="1">
      <c r="A2320" s="14" t="s">
        <v>714</v>
      </c>
      <c r="B2320" s="13" t="s">
        <v>696</v>
      </c>
      <c r="C2320" s="13" t="s">
        <v>606</v>
      </c>
      <c r="D2320" s="13" t="s">
        <v>633</v>
      </c>
      <c r="E2320" s="13" t="s">
        <v>13</v>
      </c>
      <c r="F2320" s="13" t="s">
        <v>602</v>
      </c>
      <c r="G2320" s="23">
        <f t="shared" ref="G2320" si="1055">G2321</f>
        <v>665.8</v>
      </c>
    </row>
    <row r="2321" spans="1:7" ht="30" customHeight="1">
      <c r="A2321" s="14" t="s">
        <v>715</v>
      </c>
      <c r="B2321" s="13" t="s">
        <v>696</v>
      </c>
      <c r="C2321" s="13" t="s">
        <v>606</v>
      </c>
      <c r="D2321" s="13" t="s">
        <v>633</v>
      </c>
      <c r="E2321" s="13" t="s">
        <v>13</v>
      </c>
      <c r="F2321" s="13" t="s">
        <v>603</v>
      </c>
      <c r="G2321" s="23">
        <v>665.8</v>
      </c>
    </row>
    <row r="2322" spans="1:7" ht="15" customHeight="1">
      <c r="A2322" s="14" t="s">
        <v>14</v>
      </c>
      <c r="B2322" s="13" t="s">
        <v>696</v>
      </c>
      <c r="C2322" s="13" t="s">
        <v>606</v>
      </c>
      <c r="D2322" s="13" t="s">
        <v>633</v>
      </c>
      <c r="E2322" s="13" t="s">
        <v>13</v>
      </c>
      <c r="F2322" s="13" t="s">
        <v>604</v>
      </c>
      <c r="G2322" s="23">
        <f t="shared" ref="G2322" si="1056">G2323</f>
        <v>3.3</v>
      </c>
    </row>
    <row r="2323" spans="1:7" ht="15" customHeight="1">
      <c r="A2323" s="14" t="s">
        <v>15</v>
      </c>
      <c r="B2323" s="13" t="s">
        <v>696</v>
      </c>
      <c r="C2323" s="13" t="s">
        <v>606</v>
      </c>
      <c r="D2323" s="13" t="s">
        <v>633</v>
      </c>
      <c r="E2323" s="13" t="s">
        <v>13</v>
      </c>
      <c r="F2323" s="13" t="s">
        <v>605</v>
      </c>
      <c r="G2323" s="23">
        <v>3.3</v>
      </c>
    </row>
    <row r="2324" spans="1:7" ht="33.75" customHeight="1">
      <c r="A2324" s="4" t="s">
        <v>1032</v>
      </c>
      <c r="B2324" s="3" t="s">
        <v>697</v>
      </c>
      <c r="C2324" s="4" t="s">
        <v>597</v>
      </c>
      <c r="D2324" s="4" t="s">
        <v>597</v>
      </c>
      <c r="E2324" s="4" t="s">
        <v>597</v>
      </c>
      <c r="F2324" s="4" t="s">
        <v>597</v>
      </c>
      <c r="G2324" s="25">
        <f>G2325+G2331+G2374</f>
        <v>126425.90000000001</v>
      </c>
    </row>
    <row r="2325" spans="1:7" ht="15" customHeight="1">
      <c r="A2325" s="7" t="s">
        <v>5</v>
      </c>
      <c r="B2325" s="5" t="s">
        <v>697</v>
      </c>
      <c r="C2325" s="5" t="s">
        <v>596</v>
      </c>
      <c r="D2325" s="7" t="s">
        <v>597</v>
      </c>
      <c r="E2325" s="7" t="s">
        <v>597</v>
      </c>
      <c r="F2325" s="7" t="s">
        <v>597</v>
      </c>
      <c r="G2325" s="23">
        <f t="shared" ref="G2325:G2329" si="1057">G2326</f>
        <v>1554.3</v>
      </c>
    </row>
    <row r="2326" spans="1:7" ht="15" customHeight="1">
      <c r="A2326" s="14" t="s">
        <v>60</v>
      </c>
      <c r="B2326" s="13" t="s">
        <v>697</v>
      </c>
      <c r="C2326" s="13" t="s">
        <v>596</v>
      </c>
      <c r="D2326" s="13" t="s">
        <v>617</v>
      </c>
      <c r="E2326" s="5" t="s">
        <v>597</v>
      </c>
      <c r="F2326" s="5" t="s">
        <v>597</v>
      </c>
      <c r="G2326" s="23">
        <f t="shared" si="1057"/>
        <v>1554.3</v>
      </c>
    </row>
    <row r="2327" spans="1:7" ht="35.25" customHeight="1">
      <c r="A2327" s="14" t="s">
        <v>74</v>
      </c>
      <c r="B2327" s="13" t="s">
        <v>697</v>
      </c>
      <c r="C2327" s="13" t="s">
        <v>596</v>
      </c>
      <c r="D2327" s="13" t="s">
        <v>617</v>
      </c>
      <c r="E2327" s="13" t="s">
        <v>75</v>
      </c>
      <c r="F2327" s="6" t="s">
        <v>597</v>
      </c>
      <c r="G2327" s="23">
        <f t="shared" si="1057"/>
        <v>1554.3</v>
      </c>
    </row>
    <row r="2328" spans="1:7" ht="15" customHeight="1">
      <c r="A2328" s="14" t="s">
        <v>76</v>
      </c>
      <c r="B2328" s="13" t="s">
        <v>697</v>
      </c>
      <c r="C2328" s="13" t="s">
        <v>596</v>
      </c>
      <c r="D2328" s="13" t="s">
        <v>617</v>
      </c>
      <c r="E2328" s="13" t="s">
        <v>77</v>
      </c>
      <c r="F2328" s="6" t="s">
        <v>597</v>
      </c>
      <c r="G2328" s="23">
        <f t="shared" si="1057"/>
        <v>1554.3</v>
      </c>
    </row>
    <row r="2329" spans="1:7" ht="40.5" customHeight="1">
      <c r="A2329" s="14" t="s">
        <v>714</v>
      </c>
      <c r="B2329" s="13" t="s">
        <v>697</v>
      </c>
      <c r="C2329" s="13" t="s">
        <v>596</v>
      </c>
      <c r="D2329" s="13" t="s">
        <v>617</v>
      </c>
      <c r="E2329" s="13" t="s">
        <v>77</v>
      </c>
      <c r="F2329" s="13" t="s">
        <v>602</v>
      </c>
      <c r="G2329" s="23">
        <f t="shared" si="1057"/>
        <v>1554.3</v>
      </c>
    </row>
    <row r="2330" spans="1:7" ht="30" customHeight="1">
      <c r="A2330" s="14" t="s">
        <v>715</v>
      </c>
      <c r="B2330" s="13" t="s">
        <v>697</v>
      </c>
      <c r="C2330" s="13" t="s">
        <v>596</v>
      </c>
      <c r="D2330" s="13" t="s">
        <v>617</v>
      </c>
      <c r="E2330" s="13" t="s">
        <v>77</v>
      </c>
      <c r="F2330" s="13" t="s">
        <v>603</v>
      </c>
      <c r="G2330" s="23">
        <v>1554.3</v>
      </c>
    </row>
    <row r="2331" spans="1:7" ht="15" customHeight="1">
      <c r="A2331" s="7" t="s">
        <v>112</v>
      </c>
      <c r="B2331" s="5" t="s">
        <v>697</v>
      </c>
      <c r="C2331" s="5" t="s">
        <v>606</v>
      </c>
      <c r="D2331" s="7" t="s">
        <v>597</v>
      </c>
      <c r="E2331" s="7" t="s">
        <v>597</v>
      </c>
      <c r="F2331" s="7" t="s">
        <v>597</v>
      </c>
      <c r="G2331" s="23">
        <f>G2332+G2337+G2350+G2365</f>
        <v>107896.6</v>
      </c>
    </row>
    <row r="2332" spans="1:7" ht="15" customHeight="1">
      <c r="A2332" s="14" t="s">
        <v>120</v>
      </c>
      <c r="B2332" s="13" t="s">
        <v>697</v>
      </c>
      <c r="C2332" s="13" t="s">
        <v>606</v>
      </c>
      <c r="D2332" s="13" t="s">
        <v>606</v>
      </c>
      <c r="E2332" s="5" t="s">
        <v>597</v>
      </c>
      <c r="F2332" s="5" t="s">
        <v>597</v>
      </c>
      <c r="G2332" s="23">
        <f t="shared" ref="G2332" si="1058">G2333</f>
        <v>170</v>
      </c>
    </row>
    <row r="2333" spans="1:7" ht="15" customHeight="1">
      <c r="A2333" s="14" t="s">
        <v>737</v>
      </c>
      <c r="B2333" s="13" t="s">
        <v>697</v>
      </c>
      <c r="C2333" s="13" t="s">
        <v>606</v>
      </c>
      <c r="D2333" s="13" t="s">
        <v>606</v>
      </c>
      <c r="E2333" s="13" t="s">
        <v>89</v>
      </c>
      <c r="F2333" s="6" t="s">
        <v>597</v>
      </c>
      <c r="G2333" s="23">
        <f>G2334</f>
        <v>170</v>
      </c>
    </row>
    <row r="2334" spans="1:7" ht="47.25" customHeight="1">
      <c r="A2334" s="14" t="s">
        <v>762</v>
      </c>
      <c r="B2334" s="13" t="s">
        <v>697</v>
      </c>
      <c r="C2334" s="13" t="s">
        <v>606</v>
      </c>
      <c r="D2334" s="13" t="s">
        <v>606</v>
      </c>
      <c r="E2334" s="13" t="s">
        <v>121</v>
      </c>
      <c r="F2334" s="6" t="s">
        <v>597</v>
      </c>
      <c r="G2334" s="23">
        <f t="shared" ref="G2334:G2335" si="1059">G2335</f>
        <v>170</v>
      </c>
    </row>
    <row r="2335" spans="1:7" ht="32.25" customHeight="1">
      <c r="A2335" s="14" t="s">
        <v>714</v>
      </c>
      <c r="B2335" s="13" t="s">
        <v>697</v>
      </c>
      <c r="C2335" s="13" t="s">
        <v>606</v>
      </c>
      <c r="D2335" s="13" t="s">
        <v>606</v>
      </c>
      <c r="E2335" s="13" t="s">
        <v>121</v>
      </c>
      <c r="F2335" s="13" t="s">
        <v>602</v>
      </c>
      <c r="G2335" s="23">
        <f t="shared" si="1059"/>
        <v>170</v>
      </c>
    </row>
    <row r="2336" spans="1:7" ht="30" customHeight="1">
      <c r="A2336" s="14" t="s">
        <v>715</v>
      </c>
      <c r="B2336" s="13" t="s">
        <v>697</v>
      </c>
      <c r="C2336" s="13" t="s">
        <v>606</v>
      </c>
      <c r="D2336" s="13" t="s">
        <v>606</v>
      </c>
      <c r="E2336" s="13" t="s">
        <v>121</v>
      </c>
      <c r="F2336" s="13" t="s">
        <v>603</v>
      </c>
      <c r="G2336" s="23">
        <v>170</v>
      </c>
    </row>
    <row r="2337" spans="1:7" ht="15" customHeight="1">
      <c r="A2337" s="14" t="s">
        <v>122</v>
      </c>
      <c r="B2337" s="13" t="s">
        <v>697</v>
      </c>
      <c r="C2337" s="13" t="s">
        <v>606</v>
      </c>
      <c r="D2337" s="13" t="s">
        <v>609</v>
      </c>
      <c r="E2337" s="5" t="s">
        <v>597</v>
      </c>
      <c r="F2337" s="5" t="s">
        <v>597</v>
      </c>
      <c r="G2337" s="23">
        <f t="shared" ref="G2337" si="1060">G2338+G2346</f>
        <v>14970.4</v>
      </c>
    </row>
    <row r="2338" spans="1:7" ht="51.75" customHeight="1">
      <c r="A2338" s="14" t="s">
        <v>181</v>
      </c>
      <c r="B2338" s="13" t="s">
        <v>697</v>
      </c>
      <c r="C2338" s="13" t="s">
        <v>606</v>
      </c>
      <c r="D2338" s="13" t="s">
        <v>609</v>
      </c>
      <c r="E2338" s="13" t="s">
        <v>182</v>
      </c>
      <c r="F2338" s="6" t="s">
        <v>597</v>
      </c>
      <c r="G2338" s="23">
        <f t="shared" ref="G2338" si="1061">G2339</f>
        <v>14625.4</v>
      </c>
    </row>
    <row r="2339" spans="1:7" ht="15" customHeight="1">
      <c r="A2339" s="14" t="s">
        <v>79</v>
      </c>
      <c r="B2339" s="13" t="s">
        <v>697</v>
      </c>
      <c r="C2339" s="13" t="s">
        <v>606</v>
      </c>
      <c r="D2339" s="13" t="s">
        <v>609</v>
      </c>
      <c r="E2339" s="13" t="s">
        <v>183</v>
      </c>
      <c r="F2339" s="6" t="s">
        <v>597</v>
      </c>
      <c r="G2339" s="23">
        <f t="shared" ref="G2339" si="1062">G2340+G2342+G2344</f>
        <v>14625.4</v>
      </c>
    </row>
    <row r="2340" spans="1:7" ht="60" customHeight="1">
      <c r="A2340" s="14" t="s">
        <v>712</v>
      </c>
      <c r="B2340" s="13" t="s">
        <v>697</v>
      </c>
      <c r="C2340" s="13" t="s">
        <v>606</v>
      </c>
      <c r="D2340" s="13" t="s">
        <v>609</v>
      </c>
      <c r="E2340" s="13" t="s">
        <v>183</v>
      </c>
      <c r="F2340" s="13" t="s">
        <v>599</v>
      </c>
      <c r="G2340" s="23">
        <f t="shared" ref="G2340" si="1063">G2341</f>
        <v>13632.3</v>
      </c>
    </row>
    <row r="2341" spans="1:7" ht="15" customHeight="1">
      <c r="A2341" s="14" t="s">
        <v>68</v>
      </c>
      <c r="B2341" s="13" t="s">
        <v>697</v>
      </c>
      <c r="C2341" s="13" t="s">
        <v>606</v>
      </c>
      <c r="D2341" s="13" t="s">
        <v>609</v>
      </c>
      <c r="E2341" s="13" t="s">
        <v>183</v>
      </c>
      <c r="F2341" s="13" t="s">
        <v>620</v>
      </c>
      <c r="G2341" s="23">
        <v>13632.3</v>
      </c>
    </row>
    <row r="2342" spans="1:7" ht="30" customHeight="1">
      <c r="A2342" s="14" t="s">
        <v>714</v>
      </c>
      <c r="B2342" s="13" t="s">
        <v>697</v>
      </c>
      <c r="C2342" s="13" t="s">
        <v>606</v>
      </c>
      <c r="D2342" s="13" t="s">
        <v>609</v>
      </c>
      <c r="E2342" s="13" t="s">
        <v>183</v>
      </c>
      <c r="F2342" s="13" t="s">
        <v>602</v>
      </c>
      <c r="G2342" s="23">
        <f t="shared" ref="G2342" si="1064">G2343</f>
        <v>872.4</v>
      </c>
    </row>
    <row r="2343" spans="1:7" ht="30" customHeight="1">
      <c r="A2343" s="14" t="s">
        <v>715</v>
      </c>
      <c r="B2343" s="13" t="s">
        <v>697</v>
      </c>
      <c r="C2343" s="13" t="s">
        <v>606</v>
      </c>
      <c r="D2343" s="13" t="s">
        <v>609</v>
      </c>
      <c r="E2343" s="13" t="s">
        <v>183</v>
      </c>
      <c r="F2343" s="13" t="s">
        <v>603</v>
      </c>
      <c r="G2343" s="23">
        <v>872.4</v>
      </c>
    </row>
    <row r="2344" spans="1:7" ht="15" customHeight="1">
      <c r="A2344" s="14" t="s">
        <v>14</v>
      </c>
      <c r="B2344" s="13" t="s">
        <v>697</v>
      </c>
      <c r="C2344" s="13" t="s">
        <v>606</v>
      </c>
      <c r="D2344" s="13" t="s">
        <v>609</v>
      </c>
      <c r="E2344" s="13" t="s">
        <v>183</v>
      </c>
      <c r="F2344" s="13" t="s">
        <v>604</v>
      </c>
      <c r="G2344" s="23">
        <f t="shared" ref="G2344" si="1065">G2345</f>
        <v>120.7</v>
      </c>
    </row>
    <row r="2345" spans="1:7" ht="15" customHeight="1">
      <c r="A2345" s="14" t="s">
        <v>15</v>
      </c>
      <c r="B2345" s="13" t="s">
        <v>697</v>
      </c>
      <c r="C2345" s="13" t="s">
        <v>606</v>
      </c>
      <c r="D2345" s="13" t="s">
        <v>609</v>
      </c>
      <c r="E2345" s="13" t="s">
        <v>183</v>
      </c>
      <c r="F2345" s="13" t="s">
        <v>605</v>
      </c>
      <c r="G2345" s="23">
        <v>120.7</v>
      </c>
    </row>
    <row r="2346" spans="1:7" ht="15" customHeight="1">
      <c r="A2346" s="14" t="s">
        <v>187</v>
      </c>
      <c r="B2346" s="13" t="s">
        <v>697</v>
      </c>
      <c r="C2346" s="13" t="s">
        <v>606</v>
      </c>
      <c r="D2346" s="13" t="s">
        <v>609</v>
      </c>
      <c r="E2346" s="13" t="s">
        <v>188</v>
      </c>
      <c r="F2346" s="6" t="s">
        <v>597</v>
      </c>
      <c r="G2346" s="23">
        <f t="shared" ref="G2346:G2348" si="1066">G2347</f>
        <v>345</v>
      </c>
    </row>
    <row r="2347" spans="1:7" ht="30" customHeight="1">
      <c r="A2347" s="14" t="s">
        <v>189</v>
      </c>
      <c r="B2347" s="13" t="s">
        <v>697</v>
      </c>
      <c r="C2347" s="13" t="s">
        <v>606</v>
      </c>
      <c r="D2347" s="13" t="s">
        <v>609</v>
      </c>
      <c r="E2347" s="13" t="s">
        <v>783</v>
      </c>
      <c r="F2347" s="6" t="s">
        <v>597</v>
      </c>
      <c r="G2347" s="23">
        <f t="shared" si="1066"/>
        <v>345</v>
      </c>
    </row>
    <row r="2348" spans="1:7" ht="30" customHeight="1">
      <c r="A2348" s="14" t="s">
        <v>714</v>
      </c>
      <c r="B2348" s="13" t="s">
        <v>697</v>
      </c>
      <c r="C2348" s="13" t="s">
        <v>606</v>
      </c>
      <c r="D2348" s="13" t="s">
        <v>609</v>
      </c>
      <c r="E2348" s="13" t="s">
        <v>783</v>
      </c>
      <c r="F2348" s="13" t="s">
        <v>602</v>
      </c>
      <c r="G2348" s="23">
        <f t="shared" si="1066"/>
        <v>345</v>
      </c>
    </row>
    <row r="2349" spans="1:7" ht="34.5" customHeight="1">
      <c r="A2349" s="14" t="s">
        <v>715</v>
      </c>
      <c r="B2349" s="13" t="s">
        <v>697</v>
      </c>
      <c r="C2349" s="13" t="s">
        <v>606</v>
      </c>
      <c r="D2349" s="13" t="s">
        <v>609</v>
      </c>
      <c r="E2349" s="13" t="s">
        <v>783</v>
      </c>
      <c r="F2349" s="13" t="s">
        <v>603</v>
      </c>
      <c r="G2349" s="23">
        <v>345</v>
      </c>
    </row>
    <row r="2350" spans="1:7" ht="14.45" customHeight="1">
      <c r="A2350" s="14" t="s">
        <v>194</v>
      </c>
      <c r="B2350" s="13" t="s">
        <v>697</v>
      </c>
      <c r="C2350" s="13" t="s">
        <v>606</v>
      </c>
      <c r="D2350" s="13" t="s">
        <v>611</v>
      </c>
      <c r="E2350" s="5" t="s">
        <v>597</v>
      </c>
      <c r="F2350" s="5" t="s">
        <v>597</v>
      </c>
      <c r="G2350" s="23">
        <f t="shared" ref="G2350" si="1067">G2351+G2354+G2361</f>
        <v>53308.600000000006</v>
      </c>
    </row>
    <row r="2351" spans="1:7" ht="39.75" customHeight="1">
      <c r="A2351" s="14" t="s">
        <v>793</v>
      </c>
      <c r="B2351" s="13" t="s">
        <v>697</v>
      </c>
      <c r="C2351" s="13" t="s">
        <v>606</v>
      </c>
      <c r="D2351" s="13" t="s">
        <v>611</v>
      </c>
      <c r="E2351" s="13" t="s">
        <v>794</v>
      </c>
      <c r="F2351" s="5" t="s">
        <v>597</v>
      </c>
      <c r="G2351" s="23">
        <f t="shared" ref="G2351:G2352" si="1068">G2352</f>
        <v>28051.9</v>
      </c>
    </row>
    <row r="2352" spans="1:7" ht="30" customHeight="1">
      <c r="A2352" s="14" t="s">
        <v>714</v>
      </c>
      <c r="B2352" s="13" t="s">
        <v>697</v>
      </c>
      <c r="C2352" s="13" t="s">
        <v>606</v>
      </c>
      <c r="D2352" s="13" t="s">
        <v>611</v>
      </c>
      <c r="E2352" s="13" t="s">
        <v>794</v>
      </c>
      <c r="F2352" s="13" t="s">
        <v>602</v>
      </c>
      <c r="G2352" s="23">
        <f t="shared" si="1068"/>
        <v>28051.9</v>
      </c>
    </row>
    <row r="2353" spans="1:7" ht="30" customHeight="1">
      <c r="A2353" s="14" t="s">
        <v>715</v>
      </c>
      <c r="B2353" s="13" t="s">
        <v>697</v>
      </c>
      <c r="C2353" s="13" t="s">
        <v>606</v>
      </c>
      <c r="D2353" s="13" t="s">
        <v>611</v>
      </c>
      <c r="E2353" s="13" t="s">
        <v>794</v>
      </c>
      <c r="F2353" s="13" t="s">
        <v>603</v>
      </c>
      <c r="G2353" s="23">
        <v>28051.9</v>
      </c>
    </row>
    <row r="2354" spans="1:7" ht="15" customHeight="1">
      <c r="A2354" s="14" t="s">
        <v>195</v>
      </c>
      <c r="B2354" s="13" t="s">
        <v>697</v>
      </c>
      <c r="C2354" s="13" t="s">
        <v>606</v>
      </c>
      <c r="D2354" s="13" t="s">
        <v>611</v>
      </c>
      <c r="E2354" s="13" t="s">
        <v>196</v>
      </c>
      <c r="F2354" s="6" t="s">
        <v>597</v>
      </c>
      <c r="G2354" s="23">
        <f t="shared" ref="G2354" si="1069">G2355+G2358</f>
        <v>24056.7</v>
      </c>
    </row>
    <row r="2355" spans="1:7" ht="55.5" customHeight="1">
      <c r="A2355" s="14" t="s">
        <v>197</v>
      </c>
      <c r="B2355" s="13" t="s">
        <v>697</v>
      </c>
      <c r="C2355" s="13" t="s">
        <v>606</v>
      </c>
      <c r="D2355" s="13" t="s">
        <v>611</v>
      </c>
      <c r="E2355" s="13" t="s">
        <v>198</v>
      </c>
      <c r="F2355" s="6" t="s">
        <v>597</v>
      </c>
      <c r="G2355" s="23">
        <f t="shared" ref="G2355:G2356" si="1070">G2356</f>
        <v>233.7</v>
      </c>
    </row>
    <row r="2356" spans="1:7" ht="30" customHeight="1">
      <c r="A2356" s="14" t="s">
        <v>714</v>
      </c>
      <c r="B2356" s="13" t="s">
        <v>697</v>
      </c>
      <c r="C2356" s="13" t="s">
        <v>606</v>
      </c>
      <c r="D2356" s="13" t="s">
        <v>611</v>
      </c>
      <c r="E2356" s="13" t="s">
        <v>198</v>
      </c>
      <c r="F2356" s="13" t="s">
        <v>602</v>
      </c>
      <c r="G2356" s="23">
        <f t="shared" si="1070"/>
        <v>233.7</v>
      </c>
    </row>
    <row r="2357" spans="1:7" ht="30" customHeight="1">
      <c r="A2357" s="14" t="s">
        <v>715</v>
      </c>
      <c r="B2357" s="13" t="s">
        <v>697</v>
      </c>
      <c r="C2357" s="13" t="s">
        <v>606</v>
      </c>
      <c r="D2357" s="13" t="s">
        <v>611</v>
      </c>
      <c r="E2357" s="13" t="s">
        <v>198</v>
      </c>
      <c r="F2357" s="13" t="s">
        <v>603</v>
      </c>
      <c r="G2357" s="23">
        <v>233.7</v>
      </c>
    </row>
    <row r="2358" spans="1:7" ht="30" customHeight="1">
      <c r="A2358" s="14" t="s">
        <v>199</v>
      </c>
      <c r="B2358" s="13" t="s">
        <v>697</v>
      </c>
      <c r="C2358" s="13" t="s">
        <v>606</v>
      </c>
      <c r="D2358" s="13" t="s">
        <v>611</v>
      </c>
      <c r="E2358" s="13" t="s">
        <v>795</v>
      </c>
      <c r="F2358" s="5" t="s">
        <v>597</v>
      </c>
      <c r="G2358" s="23">
        <f t="shared" ref="G2358:G2359" si="1071">G2359</f>
        <v>23823</v>
      </c>
    </row>
    <row r="2359" spans="1:7" ht="30" customHeight="1">
      <c r="A2359" s="14" t="s">
        <v>714</v>
      </c>
      <c r="B2359" s="13" t="s">
        <v>697</v>
      </c>
      <c r="C2359" s="13" t="s">
        <v>606</v>
      </c>
      <c r="D2359" s="13" t="s">
        <v>611</v>
      </c>
      <c r="E2359" s="13" t="s">
        <v>795</v>
      </c>
      <c r="F2359" s="13" t="s">
        <v>602</v>
      </c>
      <c r="G2359" s="23">
        <f t="shared" si="1071"/>
        <v>23823</v>
      </c>
    </row>
    <row r="2360" spans="1:7" ht="30" customHeight="1">
      <c r="A2360" s="14" t="s">
        <v>715</v>
      </c>
      <c r="B2360" s="13" t="s">
        <v>697</v>
      </c>
      <c r="C2360" s="13" t="s">
        <v>606</v>
      </c>
      <c r="D2360" s="13" t="s">
        <v>611</v>
      </c>
      <c r="E2360" s="13" t="s">
        <v>795</v>
      </c>
      <c r="F2360" s="13" t="s">
        <v>603</v>
      </c>
      <c r="G2360" s="23">
        <v>23823</v>
      </c>
    </row>
    <row r="2361" spans="1:7" ht="15" customHeight="1">
      <c r="A2361" s="14" t="s">
        <v>737</v>
      </c>
      <c r="B2361" s="13" t="s">
        <v>697</v>
      </c>
      <c r="C2361" s="13" t="s">
        <v>606</v>
      </c>
      <c r="D2361" s="13" t="s">
        <v>611</v>
      </c>
      <c r="E2361" s="13" t="s">
        <v>89</v>
      </c>
      <c r="F2361" s="6" t="s">
        <v>597</v>
      </c>
      <c r="G2361" s="23">
        <f t="shared" ref="G2361" si="1072">G2362</f>
        <v>1200</v>
      </c>
    </row>
    <row r="2362" spans="1:7" ht="53.25" customHeight="1">
      <c r="A2362" s="14" t="s">
        <v>796</v>
      </c>
      <c r="B2362" s="13" t="s">
        <v>697</v>
      </c>
      <c r="C2362" s="13" t="s">
        <v>606</v>
      </c>
      <c r="D2362" s="13" t="s">
        <v>611</v>
      </c>
      <c r="E2362" s="13" t="s">
        <v>200</v>
      </c>
      <c r="F2362" s="6" t="s">
        <v>597</v>
      </c>
      <c r="G2362" s="23">
        <f>G2363</f>
        <v>1200</v>
      </c>
    </row>
    <row r="2363" spans="1:7" ht="30" customHeight="1">
      <c r="A2363" s="14" t="s">
        <v>714</v>
      </c>
      <c r="B2363" s="13" t="s">
        <v>697</v>
      </c>
      <c r="C2363" s="13" t="s">
        <v>606</v>
      </c>
      <c r="D2363" s="13" t="s">
        <v>611</v>
      </c>
      <c r="E2363" s="13" t="s">
        <v>200</v>
      </c>
      <c r="F2363" s="13" t="s">
        <v>602</v>
      </c>
      <c r="G2363" s="23">
        <f t="shared" ref="G2363" si="1073">G2364</f>
        <v>1200</v>
      </c>
    </row>
    <row r="2364" spans="1:7" ht="30" customHeight="1">
      <c r="A2364" s="14" t="s">
        <v>715</v>
      </c>
      <c r="B2364" s="13" t="s">
        <v>697</v>
      </c>
      <c r="C2364" s="13" t="s">
        <v>606</v>
      </c>
      <c r="D2364" s="13" t="s">
        <v>611</v>
      </c>
      <c r="E2364" s="13" t="s">
        <v>200</v>
      </c>
      <c r="F2364" s="13" t="s">
        <v>603</v>
      </c>
      <c r="G2364" s="23">
        <v>1200</v>
      </c>
    </row>
    <row r="2365" spans="1:7" ht="15" customHeight="1">
      <c r="A2365" s="14" t="s">
        <v>255</v>
      </c>
      <c r="B2365" s="13" t="s">
        <v>697</v>
      </c>
      <c r="C2365" s="13" t="s">
        <v>606</v>
      </c>
      <c r="D2365" s="13" t="s">
        <v>633</v>
      </c>
      <c r="E2365" s="5" t="s">
        <v>597</v>
      </c>
      <c r="F2365" s="5" t="s">
        <v>597</v>
      </c>
      <c r="G2365" s="23">
        <f t="shared" ref="G2365:G2366" si="1074">G2366</f>
        <v>39447.599999999999</v>
      </c>
    </row>
    <row r="2366" spans="1:7" ht="45" customHeight="1">
      <c r="A2366" s="14" t="s">
        <v>7</v>
      </c>
      <c r="B2366" s="13" t="s">
        <v>697</v>
      </c>
      <c r="C2366" s="13" t="s">
        <v>606</v>
      </c>
      <c r="D2366" s="13" t="s">
        <v>633</v>
      </c>
      <c r="E2366" s="13" t="s">
        <v>8</v>
      </c>
      <c r="F2366" s="6" t="s">
        <v>597</v>
      </c>
      <c r="G2366" s="23">
        <f t="shared" si="1074"/>
        <v>39447.599999999999</v>
      </c>
    </row>
    <row r="2367" spans="1:7" ht="15" customHeight="1">
      <c r="A2367" s="14" t="s">
        <v>12</v>
      </c>
      <c r="B2367" s="13" t="s">
        <v>697</v>
      </c>
      <c r="C2367" s="13" t="s">
        <v>606</v>
      </c>
      <c r="D2367" s="13" t="s">
        <v>633</v>
      </c>
      <c r="E2367" s="13" t="s">
        <v>13</v>
      </c>
      <c r="F2367" s="6" t="s">
        <v>597</v>
      </c>
      <c r="G2367" s="23">
        <f t="shared" ref="G2367" si="1075">G2368+G2370+G2372</f>
        <v>39447.599999999999</v>
      </c>
    </row>
    <row r="2368" spans="1:7" ht="60" customHeight="1">
      <c r="A2368" s="14" t="s">
        <v>712</v>
      </c>
      <c r="B2368" s="13" t="s">
        <v>697</v>
      </c>
      <c r="C2368" s="13" t="s">
        <v>606</v>
      </c>
      <c r="D2368" s="13" t="s">
        <v>633</v>
      </c>
      <c r="E2368" s="13" t="s">
        <v>13</v>
      </c>
      <c r="F2368" s="13" t="s">
        <v>599</v>
      </c>
      <c r="G2368" s="23">
        <f t="shared" ref="G2368" si="1076">G2369</f>
        <v>38183</v>
      </c>
    </row>
    <row r="2369" spans="1:7" ht="30" customHeight="1">
      <c r="A2369" s="14" t="s">
        <v>713</v>
      </c>
      <c r="B2369" s="13" t="s">
        <v>697</v>
      </c>
      <c r="C2369" s="13" t="s">
        <v>606</v>
      </c>
      <c r="D2369" s="13" t="s">
        <v>633</v>
      </c>
      <c r="E2369" s="13" t="s">
        <v>13</v>
      </c>
      <c r="F2369" s="13" t="s">
        <v>600</v>
      </c>
      <c r="G2369" s="23">
        <v>38183</v>
      </c>
    </row>
    <row r="2370" spans="1:7" ht="30" customHeight="1">
      <c r="A2370" s="14" t="s">
        <v>714</v>
      </c>
      <c r="B2370" s="13" t="s">
        <v>697</v>
      </c>
      <c r="C2370" s="13" t="s">
        <v>606</v>
      </c>
      <c r="D2370" s="13" t="s">
        <v>633</v>
      </c>
      <c r="E2370" s="13" t="s">
        <v>13</v>
      </c>
      <c r="F2370" s="13" t="s">
        <v>602</v>
      </c>
      <c r="G2370" s="23">
        <f t="shared" ref="G2370" si="1077">G2371</f>
        <v>1238.5</v>
      </c>
    </row>
    <row r="2371" spans="1:7" ht="30" customHeight="1">
      <c r="A2371" s="14" t="s">
        <v>715</v>
      </c>
      <c r="B2371" s="13" t="s">
        <v>697</v>
      </c>
      <c r="C2371" s="13" t="s">
        <v>606</v>
      </c>
      <c r="D2371" s="13" t="s">
        <v>633</v>
      </c>
      <c r="E2371" s="13" t="s">
        <v>13</v>
      </c>
      <c r="F2371" s="13" t="s">
        <v>603</v>
      </c>
      <c r="G2371" s="23">
        <v>1238.5</v>
      </c>
    </row>
    <row r="2372" spans="1:7" ht="15" customHeight="1">
      <c r="A2372" s="14" t="s">
        <v>14</v>
      </c>
      <c r="B2372" s="13" t="s">
        <v>697</v>
      </c>
      <c r="C2372" s="13" t="s">
        <v>606</v>
      </c>
      <c r="D2372" s="13" t="s">
        <v>633</v>
      </c>
      <c r="E2372" s="13" t="s">
        <v>13</v>
      </c>
      <c r="F2372" s="13" t="s">
        <v>604</v>
      </c>
      <c r="G2372" s="23">
        <f t="shared" ref="G2372" si="1078">G2373</f>
        <v>26.1</v>
      </c>
    </row>
    <row r="2373" spans="1:7" ht="15" customHeight="1">
      <c r="A2373" s="14" t="s">
        <v>15</v>
      </c>
      <c r="B2373" s="13" t="s">
        <v>697</v>
      </c>
      <c r="C2373" s="13" t="s">
        <v>606</v>
      </c>
      <c r="D2373" s="13" t="s">
        <v>633</v>
      </c>
      <c r="E2373" s="13" t="s">
        <v>13</v>
      </c>
      <c r="F2373" s="13" t="s">
        <v>605</v>
      </c>
      <c r="G2373" s="23">
        <v>26.1</v>
      </c>
    </row>
    <row r="2374" spans="1:7" ht="15" customHeight="1">
      <c r="A2374" s="7" t="s">
        <v>284</v>
      </c>
      <c r="B2374" s="5" t="s">
        <v>697</v>
      </c>
      <c r="C2374" s="5" t="s">
        <v>611</v>
      </c>
      <c r="D2374" s="7" t="s">
        <v>597</v>
      </c>
      <c r="E2374" s="7" t="s">
        <v>597</v>
      </c>
      <c r="F2374" s="7" t="s">
        <v>597</v>
      </c>
      <c r="G2374" s="23">
        <f t="shared" ref="G2374" si="1079">G2375+G2380</f>
        <v>16975</v>
      </c>
    </row>
    <row r="2375" spans="1:7" ht="30" customHeight="1">
      <c r="A2375" s="14" t="s">
        <v>285</v>
      </c>
      <c r="B2375" s="13" t="s">
        <v>697</v>
      </c>
      <c r="C2375" s="13" t="s">
        <v>611</v>
      </c>
      <c r="D2375" s="13" t="s">
        <v>601</v>
      </c>
      <c r="E2375" s="5" t="s">
        <v>597</v>
      </c>
      <c r="F2375" s="5" t="s">
        <v>597</v>
      </c>
      <c r="G2375" s="23">
        <f t="shared" ref="G2375:G2378" si="1080">G2376</f>
        <v>786.3</v>
      </c>
    </row>
    <row r="2376" spans="1:7" ht="15" customHeight="1">
      <c r="A2376" s="14" t="s">
        <v>291</v>
      </c>
      <c r="B2376" s="13" t="s">
        <v>697</v>
      </c>
      <c r="C2376" s="13" t="s">
        <v>611</v>
      </c>
      <c r="D2376" s="13" t="s">
        <v>601</v>
      </c>
      <c r="E2376" s="13" t="s">
        <v>292</v>
      </c>
      <c r="F2376" s="6" t="s">
        <v>597</v>
      </c>
      <c r="G2376" s="23">
        <f t="shared" si="1080"/>
        <v>786.3</v>
      </c>
    </row>
    <row r="2377" spans="1:7" ht="15" customHeight="1">
      <c r="A2377" s="14" t="s">
        <v>293</v>
      </c>
      <c r="B2377" s="13" t="s">
        <v>697</v>
      </c>
      <c r="C2377" s="13" t="s">
        <v>611</v>
      </c>
      <c r="D2377" s="13" t="s">
        <v>601</v>
      </c>
      <c r="E2377" s="13" t="s">
        <v>294</v>
      </c>
      <c r="F2377" s="6" t="s">
        <v>597</v>
      </c>
      <c r="G2377" s="23">
        <f t="shared" si="1080"/>
        <v>786.3</v>
      </c>
    </row>
    <row r="2378" spans="1:7" ht="30" customHeight="1">
      <c r="A2378" s="14" t="s">
        <v>714</v>
      </c>
      <c r="B2378" s="13" t="s">
        <v>697</v>
      </c>
      <c r="C2378" s="13" t="s">
        <v>611</v>
      </c>
      <c r="D2378" s="13" t="s">
        <v>601</v>
      </c>
      <c r="E2378" s="13" t="s">
        <v>294</v>
      </c>
      <c r="F2378" s="13" t="s">
        <v>602</v>
      </c>
      <c r="G2378" s="23">
        <f t="shared" si="1080"/>
        <v>786.3</v>
      </c>
    </row>
    <row r="2379" spans="1:7" ht="30" customHeight="1">
      <c r="A2379" s="14" t="s">
        <v>715</v>
      </c>
      <c r="B2379" s="13" t="s">
        <v>697</v>
      </c>
      <c r="C2379" s="13" t="s">
        <v>611</v>
      </c>
      <c r="D2379" s="13" t="s">
        <v>601</v>
      </c>
      <c r="E2379" s="13" t="s">
        <v>294</v>
      </c>
      <c r="F2379" s="13" t="s">
        <v>603</v>
      </c>
      <c r="G2379" s="23">
        <v>786.3</v>
      </c>
    </row>
    <row r="2380" spans="1:7" ht="15" customHeight="1">
      <c r="A2380" s="14" t="s">
        <v>295</v>
      </c>
      <c r="B2380" s="13" t="s">
        <v>697</v>
      </c>
      <c r="C2380" s="13" t="s">
        <v>611</v>
      </c>
      <c r="D2380" s="13" t="s">
        <v>609</v>
      </c>
      <c r="E2380" s="5" t="s">
        <v>597</v>
      </c>
      <c r="F2380" s="5" t="s">
        <v>597</v>
      </c>
      <c r="G2380" s="23">
        <f t="shared" ref="G2380:G2381" si="1081">G2381</f>
        <v>16188.7</v>
      </c>
    </row>
    <row r="2381" spans="1:7" ht="30" customHeight="1">
      <c r="A2381" s="14" t="s">
        <v>296</v>
      </c>
      <c r="B2381" s="13" t="s">
        <v>697</v>
      </c>
      <c r="C2381" s="13" t="s">
        <v>611</v>
      </c>
      <c r="D2381" s="13" t="s">
        <v>609</v>
      </c>
      <c r="E2381" s="13" t="s">
        <v>297</v>
      </c>
      <c r="F2381" s="6" t="s">
        <v>597</v>
      </c>
      <c r="G2381" s="23">
        <f t="shared" si="1081"/>
        <v>16188.7</v>
      </c>
    </row>
    <row r="2382" spans="1:7" ht="15" customHeight="1">
      <c r="A2382" s="14" t="s">
        <v>79</v>
      </c>
      <c r="B2382" s="13" t="s">
        <v>697</v>
      </c>
      <c r="C2382" s="13" t="s">
        <v>611</v>
      </c>
      <c r="D2382" s="13" t="s">
        <v>609</v>
      </c>
      <c r="E2382" s="13" t="s">
        <v>298</v>
      </c>
      <c r="F2382" s="6" t="s">
        <v>597</v>
      </c>
      <c r="G2382" s="23">
        <f t="shared" ref="G2382" si="1082">G2383+G2385+G2387+G2389</f>
        <v>16188.7</v>
      </c>
    </row>
    <row r="2383" spans="1:7" ht="72.75" customHeight="1">
      <c r="A2383" s="14" t="s">
        <v>712</v>
      </c>
      <c r="B2383" s="13" t="s">
        <v>697</v>
      </c>
      <c r="C2383" s="13" t="s">
        <v>611</v>
      </c>
      <c r="D2383" s="13" t="s">
        <v>609</v>
      </c>
      <c r="E2383" s="13" t="s">
        <v>298</v>
      </c>
      <c r="F2383" s="13" t="s">
        <v>599</v>
      </c>
      <c r="G2383" s="23">
        <f t="shared" ref="G2383" si="1083">G2384</f>
        <v>3813.3</v>
      </c>
    </row>
    <row r="2384" spans="1:7" ht="15" customHeight="1">
      <c r="A2384" s="14" t="s">
        <v>68</v>
      </c>
      <c r="B2384" s="13" t="s">
        <v>697</v>
      </c>
      <c r="C2384" s="13" t="s">
        <v>611</v>
      </c>
      <c r="D2384" s="13" t="s">
        <v>609</v>
      </c>
      <c r="E2384" s="13" t="s">
        <v>298</v>
      </c>
      <c r="F2384" s="13" t="s">
        <v>620</v>
      </c>
      <c r="G2384" s="23">
        <v>3813.3</v>
      </c>
    </row>
    <row r="2385" spans="1:7" ht="31.5" customHeight="1">
      <c r="A2385" s="14" t="s">
        <v>714</v>
      </c>
      <c r="B2385" s="13" t="s">
        <v>697</v>
      </c>
      <c r="C2385" s="13" t="s">
        <v>611</v>
      </c>
      <c r="D2385" s="13" t="s">
        <v>609</v>
      </c>
      <c r="E2385" s="13" t="s">
        <v>298</v>
      </c>
      <c r="F2385" s="13" t="s">
        <v>602</v>
      </c>
      <c r="G2385" s="23">
        <f t="shared" ref="G2385" si="1084">G2386</f>
        <v>1038.9000000000001</v>
      </c>
    </row>
    <row r="2386" spans="1:7" ht="27" customHeight="1">
      <c r="A2386" s="14" t="s">
        <v>715</v>
      </c>
      <c r="B2386" s="13" t="s">
        <v>697</v>
      </c>
      <c r="C2386" s="13" t="s">
        <v>611</v>
      </c>
      <c r="D2386" s="13" t="s">
        <v>609</v>
      </c>
      <c r="E2386" s="13" t="s">
        <v>298</v>
      </c>
      <c r="F2386" s="13" t="s">
        <v>603</v>
      </c>
      <c r="G2386" s="23">
        <v>1038.9000000000001</v>
      </c>
    </row>
    <row r="2387" spans="1:7" ht="37.5" customHeight="1">
      <c r="A2387" s="14" t="s">
        <v>63</v>
      </c>
      <c r="B2387" s="13" t="s">
        <v>697</v>
      </c>
      <c r="C2387" s="13" t="s">
        <v>611</v>
      </c>
      <c r="D2387" s="13" t="s">
        <v>609</v>
      </c>
      <c r="E2387" s="13" t="s">
        <v>298</v>
      </c>
      <c r="F2387" s="13" t="s">
        <v>618</v>
      </c>
      <c r="G2387" s="23">
        <f t="shared" ref="G2387" si="1085">G2388</f>
        <v>11327.7</v>
      </c>
    </row>
    <row r="2388" spans="1:7" ht="15" customHeight="1">
      <c r="A2388" s="14" t="s">
        <v>64</v>
      </c>
      <c r="B2388" s="13" t="s">
        <v>697</v>
      </c>
      <c r="C2388" s="13" t="s">
        <v>611</v>
      </c>
      <c r="D2388" s="13" t="s">
        <v>609</v>
      </c>
      <c r="E2388" s="13" t="s">
        <v>298</v>
      </c>
      <c r="F2388" s="13" t="s">
        <v>619</v>
      </c>
      <c r="G2388" s="23">
        <v>11327.7</v>
      </c>
    </row>
    <row r="2389" spans="1:7" ht="15" customHeight="1">
      <c r="A2389" s="14" t="s">
        <v>14</v>
      </c>
      <c r="B2389" s="13" t="s">
        <v>697</v>
      </c>
      <c r="C2389" s="13" t="s">
        <v>611</v>
      </c>
      <c r="D2389" s="13" t="s">
        <v>609</v>
      </c>
      <c r="E2389" s="13" t="s">
        <v>298</v>
      </c>
      <c r="F2389" s="13" t="s">
        <v>604</v>
      </c>
      <c r="G2389" s="23">
        <f t="shared" ref="G2389" si="1086">G2390</f>
        <v>8.8000000000000007</v>
      </c>
    </row>
    <row r="2390" spans="1:7" ht="15" customHeight="1">
      <c r="A2390" s="14" t="s">
        <v>15</v>
      </c>
      <c r="B2390" s="13" t="s">
        <v>697</v>
      </c>
      <c r="C2390" s="13" t="s">
        <v>611</v>
      </c>
      <c r="D2390" s="13" t="s">
        <v>609</v>
      </c>
      <c r="E2390" s="13" t="s">
        <v>298</v>
      </c>
      <c r="F2390" s="13" t="s">
        <v>605</v>
      </c>
      <c r="G2390" s="23">
        <v>8.8000000000000007</v>
      </c>
    </row>
    <row r="2391" spans="1:7" ht="21.75" customHeight="1">
      <c r="A2391" s="4" t="s">
        <v>699</v>
      </c>
      <c r="B2391" s="3" t="s">
        <v>700</v>
      </c>
      <c r="C2391" s="4" t="s">
        <v>597</v>
      </c>
      <c r="D2391" s="4" t="s">
        <v>597</v>
      </c>
      <c r="E2391" s="4" t="s">
        <v>597</v>
      </c>
      <c r="F2391" s="4" t="s">
        <v>597</v>
      </c>
      <c r="G2391" s="22">
        <f t="shared" ref="G2391" si="1087">G2392+G2398</f>
        <v>45040.7</v>
      </c>
    </row>
    <row r="2392" spans="1:7" ht="15" customHeight="1">
      <c r="A2392" s="7" t="s">
        <v>5</v>
      </c>
      <c r="B2392" s="5" t="s">
        <v>700</v>
      </c>
      <c r="C2392" s="5" t="s">
        <v>596</v>
      </c>
      <c r="D2392" s="7" t="s">
        <v>597</v>
      </c>
      <c r="E2392" s="7" t="s">
        <v>597</v>
      </c>
      <c r="F2392" s="7" t="s">
        <v>597</v>
      </c>
      <c r="G2392" s="23">
        <f t="shared" ref="G2392:G2396" si="1088">G2393</f>
        <v>1691.2</v>
      </c>
    </row>
    <row r="2393" spans="1:7" ht="15" customHeight="1">
      <c r="A2393" s="14" t="s">
        <v>60</v>
      </c>
      <c r="B2393" s="13" t="s">
        <v>700</v>
      </c>
      <c r="C2393" s="13" t="s">
        <v>596</v>
      </c>
      <c r="D2393" s="13" t="s">
        <v>617</v>
      </c>
      <c r="E2393" s="5" t="s">
        <v>597</v>
      </c>
      <c r="F2393" s="5" t="s">
        <v>597</v>
      </c>
      <c r="G2393" s="23">
        <f t="shared" si="1088"/>
        <v>1691.2</v>
      </c>
    </row>
    <row r="2394" spans="1:7" ht="30.75" customHeight="1">
      <c r="A2394" s="14" t="s">
        <v>74</v>
      </c>
      <c r="B2394" s="13" t="s">
        <v>700</v>
      </c>
      <c r="C2394" s="13" t="s">
        <v>596</v>
      </c>
      <c r="D2394" s="13" t="s">
        <v>617</v>
      </c>
      <c r="E2394" s="13" t="s">
        <v>75</v>
      </c>
      <c r="F2394" s="6" t="s">
        <v>597</v>
      </c>
      <c r="G2394" s="23">
        <f t="shared" si="1088"/>
        <v>1691.2</v>
      </c>
    </row>
    <row r="2395" spans="1:7" ht="15" customHeight="1">
      <c r="A2395" s="14" t="s">
        <v>76</v>
      </c>
      <c r="B2395" s="13" t="s">
        <v>700</v>
      </c>
      <c r="C2395" s="13" t="s">
        <v>596</v>
      </c>
      <c r="D2395" s="13" t="s">
        <v>617</v>
      </c>
      <c r="E2395" s="13" t="s">
        <v>77</v>
      </c>
      <c r="F2395" s="6" t="s">
        <v>597</v>
      </c>
      <c r="G2395" s="23">
        <f t="shared" si="1088"/>
        <v>1691.2</v>
      </c>
    </row>
    <row r="2396" spans="1:7" ht="30" customHeight="1">
      <c r="A2396" s="14" t="s">
        <v>714</v>
      </c>
      <c r="B2396" s="13" t="s">
        <v>700</v>
      </c>
      <c r="C2396" s="13" t="s">
        <v>596</v>
      </c>
      <c r="D2396" s="13" t="s">
        <v>617</v>
      </c>
      <c r="E2396" s="13" t="s">
        <v>77</v>
      </c>
      <c r="F2396" s="13" t="s">
        <v>602</v>
      </c>
      <c r="G2396" s="23">
        <f t="shared" si="1088"/>
        <v>1691.2</v>
      </c>
    </row>
    <row r="2397" spans="1:7" ht="30" customHeight="1">
      <c r="A2397" s="14" t="s">
        <v>715</v>
      </c>
      <c r="B2397" s="13" t="s">
        <v>700</v>
      </c>
      <c r="C2397" s="13" t="s">
        <v>596</v>
      </c>
      <c r="D2397" s="13" t="s">
        <v>617</v>
      </c>
      <c r="E2397" s="13" t="s">
        <v>77</v>
      </c>
      <c r="F2397" s="13" t="s">
        <v>603</v>
      </c>
      <c r="G2397" s="23">
        <v>1691.2</v>
      </c>
    </row>
    <row r="2398" spans="1:7" ht="15" customHeight="1">
      <c r="A2398" s="7" t="s">
        <v>112</v>
      </c>
      <c r="B2398" s="5" t="s">
        <v>700</v>
      </c>
      <c r="C2398" s="5" t="s">
        <v>606</v>
      </c>
      <c r="D2398" s="7" t="s">
        <v>597</v>
      </c>
      <c r="E2398" s="7" t="s">
        <v>597</v>
      </c>
      <c r="F2398" s="7" t="s">
        <v>597</v>
      </c>
      <c r="G2398" s="23">
        <f t="shared" ref="G2398" si="1089">G2399</f>
        <v>43349.5</v>
      </c>
    </row>
    <row r="2399" spans="1:7" ht="15" customHeight="1">
      <c r="A2399" s="14" t="s">
        <v>253</v>
      </c>
      <c r="B2399" s="13" t="s">
        <v>700</v>
      </c>
      <c r="C2399" s="13" t="s">
        <v>606</v>
      </c>
      <c r="D2399" s="13" t="s">
        <v>627</v>
      </c>
      <c r="E2399" s="5" t="s">
        <v>597</v>
      </c>
      <c r="F2399" s="5" t="s">
        <v>597</v>
      </c>
      <c r="G2399" s="23">
        <f t="shared" ref="G2399" si="1090">G2400+G2408+G2412+G2415</f>
        <v>43349.5</v>
      </c>
    </row>
    <row r="2400" spans="1:7" ht="45" customHeight="1">
      <c r="A2400" s="14" t="s">
        <v>7</v>
      </c>
      <c r="B2400" s="13" t="s">
        <v>700</v>
      </c>
      <c r="C2400" s="13" t="s">
        <v>606</v>
      </c>
      <c r="D2400" s="13" t="s">
        <v>627</v>
      </c>
      <c r="E2400" s="13" t="s">
        <v>8</v>
      </c>
      <c r="F2400" s="6" t="s">
        <v>597</v>
      </c>
      <c r="G2400" s="23">
        <f t="shared" ref="G2400" si="1091">G2401</f>
        <v>11995.1</v>
      </c>
    </row>
    <row r="2401" spans="1:7" ht="15" customHeight="1">
      <c r="A2401" s="14" t="s">
        <v>12</v>
      </c>
      <c r="B2401" s="13" t="s">
        <v>700</v>
      </c>
      <c r="C2401" s="13" t="s">
        <v>606</v>
      </c>
      <c r="D2401" s="13" t="s">
        <v>627</v>
      </c>
      <c r="E2401" s="13" t="s">
        <v>13</v>
      </c>
      <c r="F2401" s="6" t="s">
        <v>597</v>
      </c>
      <c r="G2401" s="23">
        <f t="shared" ref="G2401" si="1092">G2402+G2404+G2406</f>
        <v>11995.1</v>
      </c>
    </row>
    <row r="2402" spans="1:7" ht="55.5" customHeight="1">
      <c r="A2402" s="14" t="s">
        <v>712</v>
      </c>
      <c r="B2402" s="13" t="s">
        <v>700</v>
      </c>
      <c r="C2402" s="13" t="s">
        <v>606</v>
      </c>
      <c r="D2402" s="13" t="s">
        <v>627</v>
      </c>
      <c r="E2402" s="13" t="s">
        <v>13</v>
      </c>
      <c r="F2402" s="13" t="s">
        <v>599</v>
      </c>
      <c r="G2402" s="23">
        <f t="shared" ref="G2402" si="1093">G2403</f>
        <v>11441.2</v>
      </c>
    </row>
    <row r="2403" spans="1:7" ht="30" customHeight="1">
      <c r="A2403" s="14" t="s">
        <v>713</v>
      </c>
      <c r="B2403" s="13" t="s">
        <v>700</v>
      </c>
      <c r="C2403" s="13" t="s">
        <v>606</v>
      </c>
      <c r="D2403" s="13" t="s">
        <v>627</v>
      </c>
      <c r="E2403" s="13" t="s">
        <v>13</v>
      </c>
      <c r="F2403" s="13" t="s">
        <v>600</v>
      </c>
      <c r="G2403" s="23">
        <v>11441.2</v>
      </c>
    </row>
    <row r="2404" spans="1:7" ht="30" customHeight="1">
      <c r="A2404" s="14" t="s">
        <v>714</v>
      </c>
      <c r="B2404" s="13" t="s">
        <v>700</v>
      </c>
      <c r="C2404" s="13" t="s">
        <v>606</v>
      </c>
      <c r="D2404" s="13" t="s">
        <v>627</v>
      </c>
      <c r="E2404" s="13" t="s">
        <v>13</v>
      </c>
      <c r="F2404" s="13" t="s">
        <v>602</v>
      </c>
      <c r="G2404" s="23">
        <f t="shared" ref="G2404" si="1094">G2405</f>
        <v>314.89999999999998</v>
      </c>
    </row>
    <row r="2405" spans="1:7" ht="30" customHeight="1">
      <c r="A2405" s="14" t="s">
        <v>715</v>
      </c>
      <c r="B2405" s="13" t="s">
        <v>700</v>
      </c>
      <c r="C2405" s="13" t="s">
        <v>606</v>
      </c>
      <c r="D2405" s="13" t="s">
        <v>627</v>
      </c>
      <c r="E2405" s="13" t="s">
        <v>13</v>
      </c>
      <c r="F2405" s="13" t="s">
        <v>603</v>
      </c>
      <c r="G2405" s="23">
        <v>314.89999999999998</v>
      </c>
    </row>
    <row r="2406" spans="1:7" ht="15" customHeight="1">
      <c r="A2406" s="14" t="s">
        <v>14</v>
      </c>
      <c r="B2406" s="13" t="s">
        <v>700</v>
      </c>
      <c r="C2406" s="13" t="s">
        <v>606</v>
      </c>
      <c r="D2406" s="13" t="s">
        <v>627</v>
      </c>
      <c r="E2406" s="13" t="s">
        <v>13</v>
      </c>
      <c r="F2406" s="13" t="s">
        <v>604</v>
      </c>
      <c r="G2406" s="23">
        <f t="shared" ref="G2406" si="1095">G2407</f>
        <v>239</v>
      </c>
    </row>
    <row r="2407" spans="1:7" ht="15" customHeight="1">
      <c r="A2407" s="14" t="s">
        <v>15</v>
      </c>
      <c r="B2407" s="13" t="s">
        <v>700</v>
      </c>
      <c r="C2407" s="13" t="s">
        <v>606</v>
      </c>
      <c r="D2407" s="13" t="s">
        <v>627</v>
      </c>
      <c r="E2407" s="13" t="s">
        <v>13</v>
      </c>
      <c r="F2407" s="13" t="s">
        <v>605</v>
      </c>
      <c r="G2407" s="23">
        <v>239</v>
      </c>
    </row>
    <row r="2408" spans="1:7" ht="32.25" customHeight="1">
      <c r="A2408" s="14" t="s">
        <v>74</v>
      </c>
      <c r="B2408" s="13" t="s">
        <v>700</v>
      </c>
      <c r="C2408" s="13" t="s">
        <v>606</v>
      </c>
      <c r="D2408" s="13" t="s">
        <v>627</v>
      </c>
      <c r="E2408" s="13" t="s">
        <v>75</v>
      </c>
      <c r="F2408" s="6" t="s">
        <v>597</v>
      </c>
      <c r="G2408" s="23">
        <f t="shared" ref="G2408:G2410" si="1096">G2409</f>
        <v>9380.7000000000007</v>
      </c>
    </row>
    <row r="2409" spans="1:7" ht="15" customHeight="1">
      <c r="A2409" s="14" t="s">
        <v>79</v>
      </c>
      <c r="B2409" s="13" t="s">
        <v>700</v>
      </c>
      <c r="C2409" s="13" t="s">
        <v>606</v>
      </c>
      <c r="D2409" s="13" t="s">
        <v>627</v>
      </c>
      <c r="E2409" s="13" t="s">
        <v>80</v>
      </c>
      <c r="F2409" s="6" t="s">
        <v>597</v>
      </c>
      <c r="G2409" s="23">
        <f t="shared" si="1096"/>
        <v>9380.7000000000007</v>
      </c>
    </row>
    <row r="2410" spans="1:7" ht="30" customHeight="1">
      <c r="A2410" s="14" t="s">
        <v>63</v>
      </c>
      <c r="B2410" s="13" t="s">
        <v>700</v>
      </c>
      <c r="C2410" s="13" t="s">
        <v>606</v>
      </c>
      <c r="D2410" s="13" t="s">
        <v>627</v>
      </c>
      <c r="E2410" s="13" t="s">
        <v>80</v>
      </c>
      <c r="F2410" s="13" t="s">
        <v>618</v>
      </c>
      <c r="G2410" s="23">
        <f t="shared" si="1096"/>
        <v>9380.7000000000007</v>
      </c>
    </row>
    <row r="2411" spans="1:7" ht="15" customHeight="1">
      <c r="A2411" s="14" t="s">
        <v>64</v>
      </c>
      <c r="B2411" s="13" t="s">
        <v>700</v>
      </c>
      <c r="C2411" s="13" t="s">
        <v>606</v>
      </c>
      <c r="D2411" s="13" t="s">
        <v>627</v>
      </c>
      <c r="E2411" s="13" t="s">
        <v>80</v>
      </c>
      <c r="F2411" s="13" t="s">
        <v>619</v>
      </c>
      <c r="G2411" s="23">
        <v>9380.7000000000007</v>
      </c>
    </row>
    <row r="2412" spans="1:7" ht="30" customHeight="1">
      <c r="A2412" s="14" t="s">
        <v>729</v>
      </c>
      <c r="B2412" s="13" t="s">
        <v>700</v>
      </c>
      <c r="C2412" s="13" t="s">
        <v>606</v>
      </c>
      <c r="D2412" s="13" t="s">
        <v>627</v>
      </c>
      <c r="E2412" s="13" t="s">
        <v>730</v>
      </c>
      <c r="F2412" s="5" t="s">
        <v>597</v>
      </c>
      <c r="G2412" s="23">
        <f t="shared" ref="G2412:G2413" si="1097">G2413</f>
        <v>15610</v>
      </c>
    </row>
    <row r="2413" spans="1:7" ht="30" customHeight="1">
      <c r="A2413" s="14" t="s">
        <v>714</v>
      </c>
      <c r="B2413" s="13" t="s">
        <v>700</v>
      </c>
      <c r="C2413" s="13" t="s">
        <v>606</v>
      </c>
      <c r="D2413" s="13" t="s">
        <v>627</v>
      </c>
      <c r="E2413" s="13" t="s">
        <v>730</v>
      </c>
      <c r="F2413" s="13" t="s">
        <v>602</v>
      </c>
      <c r="G2413" s="23">
        <f t="shared" si="1097"/>
        <v>15610</v>
      </c>
    </row>
    <row r="2414" spans="1:7" ht="30" customHeight="1">
      <c r="A2414" s="14" t="s">
        <v>715</v>
      </c>
      <c r="B2414" s="13" t="s">
        <v>700</v>
      </c>
      <c r="C2414" s="13" t="s">
        <v>606</v>
      </c>
      <c r="D2414" s="13" t="s">
        <v>627</v>
      </c>
      <c r="E2414" s="13" t="s">
        <v>730</v>
      </c>
      <c r="F2414" s="13" t="s">
        <v>603</v>
      </c>
      <c r="G2414" s="23">
        <v>15610</v>
      </c>
    </row>
    <row r="2415" spans="1:7" ht="15" customHeight="1">
      <c r="A2415" s="14" t="s">
        <v>737</v>
      </c>
      <c r="B2415" s="13" t="s">
        <v>700</v>
      </c>
      <c r="C2415" s="13" t="s">
        <v>606</v>
      </c>
      <c r="D2415" s="13" t="s">
        <v>627</v>
      </c>
      <c r="E2415" s="13" t="s">
        <v>89</v>
      </c>
      <c r="F2415" s="6" t="s">
        <v>597</v>
      </c>
      <c r="G2415" s="23">
        <f t="shared" ref="G2415:G2417" si="1098">G2416</f>
        <v>6363.7</v>
      </c>
    </row>
    <row r="2416" spans="1:7" ht="58.5" customHeight="1">
      <c r="A2416" s="14" t="s">
        <v>804</v>
      </c>
      <c r="B2416" s="13" t="s">
        <v>700</v>
      </c>
      <c r="C2416" s="13" t="s">
        <v>606</v>
      </c>
      <c r="D2416" s="13" t="s">
        <v>627</v>
      </c>
      <c r="E2416" s="13" t="s">
        <v>254</v>
      </c>
      <c r="F2416" s="6" t="s">
        <v>597</v>
      </c>
      <c r="G2416" s="23">
        <f t="shared" si="1098"/>
        <v>6363.7</v>
      </c>
    </row>
    <row r="2417" spans="1:7" ht="48.75" customHeight="1">
      <c r="A2417" s="14" t="s">
        <v>714</v>
      </c>
      <c r="B2417" s="13" t="s">
        <v>700</v>
      </c>
      <c r="C2417" s="13" t="s">
        <v>606</v>
      </c>
      <c r="D2417" s="13" t="s">
        <v>627</v>
      </c>
      <c r="E2417" s="13" t="s">
        <v>254</v>
      </c>
      <c r="F2417" s="13" t="s">
        <v>602</v>
      </c>
      <c r="G2417" s="23">
        <f t="shared" si="1098"/>
        <v>6363.7</v>
      </c>
    </row>
    <row r="2418" spans="1:7" ht="30.75" customHeight="1">
      <c r="A2418" s="14" t="s">
        <v>715</v>
      </c>
      <c r="B2418" s="13" t="s">
        <v>700</v>
      </c>
      <c r="C2418" s="13" t="s">
        <v>606</v>
      </c>
      <c r="D2418" s="13" t="s">
        <v>627</v>
      </c>
      <c r="E2418" s="13" t="s">
        <v>254</v>
      </c>
      <c r="F2418" s="13" t="s">
        <v>603</v>
      </c>
      <c r="G2418" s="23">
        <v>6363.7</v>
      </c>
    </row>
    <row r="2419" spans="1:7" ht="19.5" customHeight="1">
      <c r="A2419" s="4" t="s">
        <v>701</v>
      </c>
      <c r="B2419" s="3" t="s">
        <v>702</v>
      </c>
      <c r="C2419" s="4" t="s">
        <v>597</v>
      </c>
      <c r="D2419" s="4" t="s">
        <v>597</v>
      </c>
      <c r="E2419" s="4" t="s">
        <v>597</v>
      </c>
      <c r="F2419" s="4" t="s">
        <v>597</v>
      </c>
      <c r="G2419" s="22">
        <f t="shared" ref="G2419" si="1099">G2420</f>
        <v>117110.6</v>
      </c>
    </row>
    <row r="2420" spans="1:7" ht="15" customHeight="1">
      <c r="A2420" s="7" t="s">
        <v>5</v>
      </c>
      <c r="B2420" s="5" t="s">
        <v>702</v>
      </c>
      <c r="C2420" s="5" t="s">
        <v>596</v>
      </c>
      <c r="D2420" s="7" t="s">
        <v>597</v>
      </c>
      <c r="E2420" s="7" t="s">
        <v>597</v>
      </c>
      <c r="F2420" s="7" t="s">
        <v>597</v>
      </c>
      <c r="G2420" s="23">
        <f t="shared" ref="G2420" si="1100">G2421+G2438</f>
        <v>117110.6</v>
      </c>
    </row>
    <row r="2421" spans="1:7" ht="51" customHeight="1">
      <c r="A2421" s="14" t="s">
        <v>11</v>
      </c>
      <c r="B2421" s="13" t="s">
        <v>702</v>
      </c>
      <c r="C2421" s="13" t="s">
        <v>596</v>
      </c>
      <c r="D2421" s="13" t="s">
        <v>601</v>
      </c>
      <c r="E2421" s="5" t="s">
        <v>597</v>
      </c>
      <c r="F2421" s="5" t="s">
        <v>597</v>
      </c>
      <c r="G2421" s="23">
        <f t="shared" ref="G2421" si="1101">G2422</f>
        <v>95475.1</v>
      </c>
    </row>
    <row r="2422" spans="1:7" ht="45" customHeight="1">
      <c r="A2422" s="14" t="s">
        <v>7</v>
      </c>
      <c r="B2422" s="13" t="s">
        <v>702</v>
      </c>
      <c r="C2422" s="13" t="s">
        <v>596</v>
      </c>
      <c r="D2422" s="13" t="s">
        <v>601</v>
      </c>
      <c r="E2422" s="13" t="s">
        <v>8</v>
      </c>
      <c r="F2422" s="6" t="s">
        <v>597</v>
      </c>
      <c r="G2422" s="23">
        <f t="shared" ref="G2422" si="1102">G2423+G2432+G2435</f>
        <v>95475.1</v>
      </c>
    </row>
    <row r="2423" spans="1:7" ht="15" customHeight="1">
      <c r="A2423" s="14" t="s">
        <v>12</v>
      </c>
      <c r="B2423" s="13" t="s">
        <v>702</v>
      </c>
      <c r="C2423" s="13" t="s">
        <v>596</v>
      </c>
      <c r="D2423" s="13" t="s">
        <v>601</v>
      </c>
      <c r="E2423" s="13" t="s">
        <v>13</v>
      </c>
      <c r="F2423" s="6" t="s">
        <v>597</v>
      </c>
      <c r="G2423" s="23">
        <f t="shared" ref="G2423" si="1103">G2424+G2426+G2428+G2430</f>
        <v>62057.5</v>
      </c>
    </row>
    <row r="2424" spans="1:7" ht="60" customHeight="1">
      <c r="A2424" s="14" t="s">
        <v>712</v>
      </c>
      <c r="B2424" s="13" t="s">
        <v>702</v>
      </c>
      <c r="C2424" s="13" t="s">
        <v>596</v>
      </c>
      <c r="D2424" s="13" t="s">
        <v>601</v>
      </c>
      <c r="E2424" s="13" t="s">
        <v>13</v>
      </c>
      <c r="F2424" s="13" t="s">
        <v>599</v>
      </c>
      <c r="G2424" s="23">
        <f t="shared" ref="G2424" si="1104">G2425</f>
        <v>56350.7</v>
      </c>
    </row>
    <row r="2425" spans="1:7" ht="30" customHeight="1">
      <c r="A2425" s="14" t="s">
        <v>713</v>
      </c>
      <c r="B2425" s="13" t="s">
        <v>702</v>
      </c>
      <c r="C2425" s="13" t="s">
        <v>596</v>
      </c>
      <c r="D2425" s="13" t="s">
        <v>601</v>
      </c>
      <c r="E2425" s="13" t="s">
        <v>13</v>
      </c>
      <c r="F2425" s="13" t="s">
        <v>600</v>
      </c>
      <c r="G2425" s="23">
        <v>56350.7</v>
      </c>
    </row>
    <row r="2426" spans="1:7" ht="30" customHeight="1">
      <c r="A2426" s="14" t="s">
        <v>714</v>
      </c>
      <c r="B2426" s="13" t="s">
        <v>702</v>
      </c>
      <c r="C2426" s="13" t="s">
        <v>596</v>
      </c>
      <c r="D2426" s="13" t="s">
        <v>601</v>
      </c>
      <c r="E2426" s="13" t="s">
        <v>13</v>
      </c>
      <c r="F2426" s="13" t="s">
        <v>602</v>
      </c>
      <c r="G2426" s="23">
        <f t="shared" ref="G2426" si="1105">G2427</f>
        <v>5490.9</v>
      </c>
    </row>
    <row r="2427" spans="1:7" ht="30" customHeight="1">
      <c r="A2427" s="14" t="s">
        <v>715</v>
      </c>
      <c r="B2427" s="13" t="s">
        <v>702</v>
      </c>
      <c r="C2427" s="13" t="s">
        <v>596</v>
      </c>
      <c r="D2427" s="13" t="s">
        <v>601</v>
      </c>
      <c r="E2427" s="13" t="s">
        <v>13</v>
      </c>
      <c r="F2427" s="13" t="s">
        <v>603</v>
      </c>
      <c r="G2427" s="23">
        <v>5490.9</v>
      </c>
    </row>
    <row r="2428" spans="1:7" ht="15" customHeight="1">
      <c r="A2428" s="14" t="s">
        <v>44</v>
      </c>
      <c r="B2428" s="13" t="s">
        <v>702</v>
      </c>
      <c r="C2428" s="13" t="s">
        <v>596</v>
      </c>
      <c r="D2428" s="13" t="s">
        <v>601</v>
      </c>
      <c r="E2428" s="13" t="s">
        <v>13</v>
      </c>
      <c r="F2428" s="13" t="s">
        <v>612</v>
      </c>
      <c r="G2428" s="23">
        <f t="shared" ref="G2428" si="1106">G2429</f>
        <v>140</v>
      </c>
    </row>
    <row r="2429" spans="1:7" ht="30" customHeight="1">
      <c r="A2429" s="14" t="s">
        <v>78</v>
      </c>
      <c r="B2429" s="13" t="s">
        <v>702</v>
      </c>
      <c r="C2429" s="13" t="s">
        <v>596</v>
      </c>
      <c r="D2429" s="13" t="s">
        <v>601</v>
      </c>
      <c r="E2429" s="13" t="s">
        <v>13</v>
      </c>
      <c r="F2429" s="13" t="s">
        <v>623</v>
      </c>
      <c r="G2429" s="23">
        <v>140</v>
      </c>
    </row>
    <row r="2430" spans="1:7" ht="15" customHeight="1">
      <c r="A2430" s="14" t="s">
        <v>14</v>
      </c>
      <c r="B2430" s="13" t="s">
        <v>702</v>
      </c>
      <c r="C2430" s="13" t="s">
        <v>596</v>
      </c>
      <c r="D2430" s="13" t="s">
        <v>601</v>
      </c>
      <c r="E2430" s="13" t="s">
        <v>13</v>
      </c>
      <c r="F2430" s="13" t="s">
        <v>604</v>
      </c>
      <c r="G2430" s="23">
        <f t="shared" ref="G2430" si="1107">G2431</f>
        <v>75.900000000000006</v>
      </c>
    </row>
    <row r="2431" spans="1:7" ht="15" customHeight="1">
      <c r="A2431" s="14" t="s">
        <v>15</v>
      </c>
      <c r="B2431" s="13" t="s">
        <v>702</v>
      </c>
      <c r="C2431" s="13" t="s">
        <v>596</v>
      </c>
      <c r="D2431" s="13" t="s">
        <v>601</v>
      </c>
      <c r="E2431" s="13" t="s">
        <v>13</v>
      </c>
      <c r="F2431" s="13" t="s">
        <v>605</v>
      </c>
      <c r="G2431" s="23">
        <v>75.900000000000006</v>
      </c>
    </row>
    <row r="2432" spans="1:7" ht="45" customHeight="1">
      <c r="A2432" s="14" t="s">
        <v>16</v>
      </c>
      <c r="B2432" s="13" t="s">
        <v>702</v>
      </c>
      <c r="C2432" s="13" t="s">
        <v>596</v>
      </c>
      <c r="D2432" s="13" t="s">
        <v>601</v>
      </c>
      <c r="E2432" s="13" t="s">
        <v>17</v>
      </c>
      <c r="F2432" s="6" t="s">
        <v>597</v>
      </c>
      <c r="G2432" s="23">
        <f t="shared" ref="G2432:G2433" si="1108">G2433</f>
        <v>9506</v>
      </c>
    </row>
    <row r="2433" spans="1:7" ht="60" customHeight="1">
      <c r="A2433" s="14" t="s">
        <v>712</v>
      </c>
      <c r="B2433" s="13" t="s">
        <v>702</v>
      </c>
      <c r="C2433" s="13" t="s">
        <v>596</v>
      </c>
      <c r="D2433" s="13" t="s">
        <v>601</v>
      </c>
      <c r="E2433" s="13" t="s">
        <v>17</v>
      </c>
      <c r="F2433" s="13" t="s">
        <v>599</v>
      </c>
      <c r="G2433" s="23">
        <f t="shared" si="1108"/>
        <v>9506</v>
      </c>
    </row>
    <row r="2434" spans="1:7" ht="30" customHeight="1">
      <c r="A2434" s="14" t="s">
        <v>713</v>
      </c>
      <c r="B2434" s="13" t="s">
        <v>702</v>
      </c>
      <c r="C2434" s="13" t="s">
        <v>596</v>
      </c>
      <c r="D2434" s="13" t="s">
        <v>601</v>
      </c>
      <c r="E2434" s="13" t="s">
        <v>17</v>
      </c>
      <c r="F2434" s="13" t="s">
        <v>600</v>
      </c>
      <c r="G2434" s="23">
        <v>9506</v>
      </c>
    </row>
    <row r="2435" spans="1:7" ht="30" customHeight="1">
      <c r="A2435" s="14" t="s">
        <v>18</v>
      </c>
      <c r="B2435" s="13" t="s">
        <v>702</v>
      </c>
      <c r="C2435" s="13" t="s">
        <v>596</v>
      </c>
      <c r="D2435" s="13" t="s">
        <v>601</v>
      </c>
      <c r="E2435" s="13" t="s">
        <v>19</v>
      </c>
      <c r="F2435" s="6" t="s">
        <v>597</v>
      </c>
      <c r="G2435" s="23">
        <f t="shared" ref="G2435:G2436" si="1109">G2436</f>
        <v>23911.599999999999</v>
      </c>
    </row>
    <row r="2436" spans="1:7" ht="67.5" customHeight="1">
      <c r="A2436" s="14" t="s">
        <v>712</v>
      </c>
      <c r="B2436" s="13" t="s">
        <v>702</v>
      </c>
      <c r="C2436" s="13" t="s">
        <v>596</v>
      </c>
      <c r="D2436" s="13" t="s">
        <v>601</v>
      </c>
      <c r="E2436" s="13" t="s">
        <v>19</v>
      </c>
      <c r="F2436" s="13" t="s">
        <v>599</v>
      </c>
      <c r="G2436" s="23">
        <f t="shared" si="1109"/>
        <v>23911.599999999999</v>
      </c>
    </row>
    <row r="2437" spans="1:7" ht="30" customHeight="1">
      <c r="A2437" s="14" t="s">
        <v>713</v>
      </c>
      <c r="B2437" s="13" t="s">
        <v>702</v>
      </c>
      <c r="C2437" s="13" t="s">
        <v>596</v>
      </c>
      <c r="D2437" s="13" t="s">
        <v>601</v>
      </c>
      <c r="E2437" s="13" t="s">
        <v>19</v>
      </c>
      <c r="F2437" s="13" t="s">
        <v>600</v>
      </c>
      <c r="G2437" s="23">
        <v>23911.599999999999</v>
      </c>
    </row>
    <row r="2438" spans="1:7" ht="14.45" customHeight="1">
      <c r="A2438" s="14" t="s">
        <v>60</v>
      </c>
      <c r="B2438" s="13" t="s">
        <v>702</v>
      </c>
      <c r="C2438" s="13" t="s">
        <v>596</v>
      </c>
      <c r="D2438" s="13" t="s">
        <v>617</v>
      </c>
      <c r="E2438" s="5" t="s">
        <v>597</v>
      </c>
      <c r="F2438" s="5" t="s">
        <v>597</v>
      </c>
      <c r="G2438" s="23">
        <f t="shared" ref="G2438:G2439" si="1110">G2439</f>
        <v>21635.5</v>
      </c>
    </row>
    <row r="2439" spans="1:7" ht="28.5" customHeight="1">
      <c r="A2439" s="14" t="s">
        <v>74</v>
      </c>
      <c r="B2439" s="13" t="s">
        <v>702</v>
      </c>
      <c r="C2439" s="13" t="s">
        <v>596</v>
      </c>
      <c r="D2439" s="13" t="s">
        <v>617</v>
      </c>
      <c r="E2439" s="13" t="s">
        <v>75</v>
      </c>
      <c r="F2439" s="6" t="s">
        <v>597</v>
      </c>
      <c r="G2439" s="23">
        <f t="shared" si="1110"/>
        <v>21635.5</v>
      </c>
    </row>
    <row r="2440" spans="1:7" ht="15" customHeight="1">
      <c r="A2440" s="14" t="s">
        <v>76</v>
      </c>
      <c r="B2440" s="13" t="s">
        <v>702</v>
      </c>
      <c r="C2440" s="13" t="s">
        <v>596</v>
      </c>
      <c r="D2440" s="13" t="s">
        <v>617</v>
      </c>
      <c r="E2440" s="13" t="s">
        <v>77</v>
      </c>
      <c r="F2440" s="6" t="s">
        <v>597</v>
      </c>
      <c r="G2440" s="23">
        <f t="shared" ref="G2440" si="1111">G2441+G2443</f>
        <v>21635.5</v>
      </c>
    </row>
    <row r="2441" spans="1:7" ht="60" customHeight="1">
      <c r="A2441" s="14" t="s">
        <v>712</v>
      </c>
      <c r="B2441" s="13" t="s">
        <v>702</v>
      </c>
      <c r="C2441" s="13" t="s">
        <v>596</v>
      </c>
      <c r="D2441" s="13" t="s">
        <v>617</v>
      </c>
      <c r="E2441" s="13" t="s">
        <v>77</v>
      </c>
      <c r="F2441" s="13" t="s">
        <v>599</v>
      </c>
      <c r="G2441" s="23">
        <f t="shared" ref="G2441" si="1112">G2442</f>
        <v>366.3</v>
      </c>
    </row>
    <row r="2442" spans="1:7" ht="30" customHeight="1">
      <c r="A2442" s="14" t="s">
        <v>713</v>
      </c>
      <c r="B2442" s="13" t="s">
        <v>702</v>
      </c>
      <c r="C2442" s="13" t="s">
        <v>596</v>
      </c>
      <c r="D2442" s="13" t="s">
        <v>617</v>
      </c>
      <c r="E2442" s="13" t="s">
        <v>77</v>
      </c>
      <c r="F2442" s="13" t="s">
        <v>600</v>
      </c>
      <c r="G2442" s="23">
        <v>366.3</v>
      </c>
    </row>
    <row r="2443" spans="1:7" ht="30" customHeight="1">
      <c r="A2443" s="14" t="s">
        <v>714</v>
      </c>
      <c r="B2443" s="13" t="s">
        <v>702</v>
      </c>
      <c r="C2443" s="13" t="s">
        <v>596</v>
      </c>
      <c r="D2443" s="13" t="s">
        <v>617</v>
      </c>
      <c r="E2443" s="13" t="s">
        <v>77</v>
      </c>
      <c r="F2443" s="13" t="s">
        <v>602</v>
      </c>
      <c r="G2443" s="23">
        <f t="shared" ref="G2443" si="1113">G2444</f>
        <v>21269.200000000001</v>
      </c>
    </row>
    <row r="2444" spans="1:7" ht="30" customHeight="1">
      <c r="A2444" s="14" t="s">
        <v>715</v>
      </c>
      <c r="B2444" s="13" t="s">
        <v>702</v>
      </c>
      <c r="C2444" s="13" t="s">
        <v>596</v>
      </c>
      <c r="D2444" s="13" t="s">
        <v>617</v>
      </c>
      <c r="E2444" s="13" t="s">
        <v>77</v>
      </c>
      <c r="F2444" s="13" t="s">
        <v>603</v>
      </c>
      <c r="G2444" s="23">
        <v>21269.200000000001</v>
      </c>
    </row>
    <row r="2445" spans="1:7" ht="38.25" customHeight="1">
      <c r="A2445" s="4" t="s">
        <v>1033</v>
      </c>
      <c r="B2445" s="3" t="s">
        <v>1034</v>
      </c>
      <c r="C2445" s="4" t="s">
        <v>597</v>
      </c>
      <c r="D2445" s="4" t="s">
        <v>597</v>
      </c>
      <c r="E2445" s="4" t="s">
        <v>597</v>
      </c>
      <c r="F2445" s="4" t="s">
        <v>597</v>
      </c>
      <c r="G2445" s="22">
        <f t="shared" ref="G2445" si="1114">G2446</f>
        <v>13306.099999999999</v>
      </c>
    </row>
    <row r="2446" spans="1:7" ht="15" customHeight="1">
      <c r="A2446" s="7" t="s">
        <v>5</v>
      </c>
      <c r="B2446" s="5" t="s">
        <v>1034</v>
      </c>
      <c r="C2446" s="5" t="s">
        <v>596</v>
      </c>
      <c r="D2446" s="7" t="s">
        <v>597</v>
      </c>
      <c r="E2446" s="7" t="s">
        <v>597</v>
      </c>
      <c r="F2446" s="7" t="s">
        <v>597</v>
      </c>
      <c r="G2446" s="23">
        <f t="shared" ref="G2446" si="1115">G2447+G2452</f>
        <v>13306.099999999999</v>
      </c>
    </row>
    <row r="2447" spans="1:7" ht="45" customHeight="1">
      <c r="A2447" s="14" t="s">
        <v>20</v>
      </c>
      <c r="B2447" s="13" t="s">
        <v>1034</v>
      </c>
      <c r="C2447" s="13" t="s">
        <v>596</v>
      </c>
      <c r="D2447" s="13" t="s">
        <v>606</v>
      </c>
      <c r="E2447" s="5" t="s">
        <v>597</v>
      </c>
      <c r="F2447" s="5" t="s">
        <v>597</v>
      </c>
      <c r="G2447" s="23">
        <f t="shared" ref="G2447:G2450" si="1116">G2448</f>
        <v>2154.5</v>
      </c>
    </row>
    <row r="2448" spans="1:7" ht="45" customHeight="1">
      <c r="A2448" s="14" t="s">
        <v>7</v>
      </c>
      <c r="B2448" s="13" t="s">
        <v>1034</v>
      </c>
      <c r="C2448" s="13" t="s">
        <v>596</v>
      </c>
      <c r="D2448" s="13" t="s">
        <v>606</v>
      </c>
      <c r="E2448" s="13" t="s">
        <v>8</v>
      </c>
      <c r="F2448" s="6" t="s">
        <v>597</v>
      </c>
      <c r="G2448" s="23">
        <f t="shared" si="1116"/>
        <v>2154.5</v>
      </c>
    </row>
    <row r="2449" spans="1:7" ht="60" customHeight="1">
      <c r="A2449" s="14" t="s">
        <v>21</v>
      </c>
      <c r="B2449" s="13" t="s">
        <v>1034</v>
      </c>
      <c r="C2449" s="13" t="s">
        <v>596</v>
      </c>
      <c r="D2449" s="13" t="s">
        <v>606</v>
      </c>
      <c r="E2449" s="13" t="s">
        <v>22</v>
      </c>
      <c r="F2449" s="6" t="s">
        <v>597</v>
      </c>
      <c r="G2449" s="23">
        <f t="shared" si="1116"/>
        <v>2154.5</v>
      </c>
    </row>
    <row r="2450" spans="1:7" ht="60" customHeight="1">
      <c r="A2450" s="14" t="s">
        <v>712</v>
      </c>
      <c r="B2450" s="13" t="s">
        <v>1034</v>
      </c>
      <c r="C2450" s="13" t="s">
        <v>596</v>
      </c>
      <c r="D2450" s="13" t="s">
        <v>606</v>
      </c>
      <c r="E2450" s="13" t="s">
        <v>22</v>
      </c>
      <c r="F2450" s="13" t="s">
        <v>599</v>
      </c>
      <c r="G2450" s="23">
        <f t="shared" si="1116"/>
        <v>2154.5</v>
      </c>
    </row>
    <row r="2451" spans="1:7" ht="30" customHeight="1">
      <c r="A2451" s="14" t="s">
        <v>713</v>
      </c>
      <c r="B2451" s="13" t="s">
        <v>1034</v>
      </c>
      <c r="C2451" s="13" t="s">
        <v>596</v>
      </c>
      <c r="D2451" s="13" t="s">
        <v>606</v>
      </c>
      <c r="E2451" s="13" t="s">
        <v>22</v>
      </c>
      <c r="F2451" s="13" t="s">
        <v>600</v>
      </c>
      <c r="G2451" s="23">
        <v>2154.5</v>
      </c>
    </row>
    <row r="2452" spans="1:7" ht="15" customHeight="1">
      <c r="A2452" s="14" t="s">
        <v>60</v>
      </c>
      <c r="B2452" s="13" t="s">
        <v>1034</v>
      </c>
      <c r="C2452" s="13" t="s">
        <v>596</v>
      </c>
      <c r="D2452" s="13" t="s">
        <v>617</v>
      </c>
      <c r="E2452" s="5" t="s">
        <v>597</v>
      </c>
      <c r="F2452" s="5" t="s">
        <v>597</v>
      </c>
      <c r="G2452" s="23">
        <f t="shared" ref="G2452" si="1117">G2453+G2459</f>
        <v>11151.599999999999</v>
      </c>
    </row>
    <row r="2453" spans="1:7" ht="45" customHeight="1">
      <c r="A2453" s="14" t="s">
        <v>7</v>
      </c>
      <c r="B2453" s="13" t="s">
        <v>1034</v>
      </c>
      <c r="C2453" s="13" t="s">
        <v>596</v>
      </c>
      <c r="D2453" s="13" t="s">
        <v>617</v>
      </c>
      <c r="E2453" s="13" t="s">
        <v>8</v>
      </c>
      <c r="F2453" s="6" t="s">
        <v>597</v>
      </c>
      <c r="G2453" s="23">
        <f t="shared" ref="G2453" si="1118">G2454</f>
        <v>8186.2999999999993</v>
      </c>
    </row>
    <row r="2454" spans="1:7" ht="15" customHeight="1">
      <c r="A2454" s="14" t="s">
        <v>12</v>
      </c>
      <c r="B2454" s="13" t="s">
        <v>1034</v>
      </c>
      <c r="C2454" s="13" t="s">
        <v>596</v>
      </c>
      <c r="D2454" s="13" t="s">
        <v>617</v>
      </c>
      <c r="E2454" s="13" t="s">
        <v>13</v>
      </c>
      <c r="F2454" s="6" t="s">
        <v>597</v>
      </c>
      <c r="G2454" s="23">
        <f t="shared" ref="G2454" si="1119">G2455+G2457</f>
        <v>8186.2999999999993</v>
      </c>
    </row>
    <row r="2455" spans="1:7" ht="60" customHeight="1">
      <c r="A2455" s="14" t="s">
        <v>712</v>
      </c>
      <c r="B2455" s="13" t="s">
        <v>1034</v>
      </c>
      <c r="C2455" s="13" t="s">
        <v>596</v>
      </c>
      <c r="D2455" s="13" t="s">
        <v>617</v>
      </c>
      <c r="E2455" s="13" t="s">
        <v>13</v>
      </c>
      <c r="F2455" s="13" t="s">
        <v>599</v>
      </c>
      <c r="G2455" s="23">
        <f t="shared" ref="G2455" si="1120">G2456</f>
        <v>7046.9</v>
      </c>
    </row>
    <row r="2456" spans="1:7" ht="30" customHeight="1">
      <c r="A2456" s="14" t="s">
        <v>713</v>
      </c>
      <c r="B2456" s="13" t="s">
        <v>1034</v>
      </c>
      <c r="C2456" s="13" t="s">
        <v>596</v>
      </c>
      <c r="D2456" s="13" t="s">
        <v>617</v>
      </c>
      <c r="E2456" s="13" t="s">
        <v>13</v>
      </c>
      <c r="F2456" s="13" t="s">
        <v>600</v>
      </c>
      <c r="G2456" s="23">
        <v>7046.9</v>
      </c>
    </row>
    <row r="2457" spans="1:7" ht="30" customHeight="1">
      <c r="A2457" s="14" t="s">
        <v>714</v>
      </c>
      <c r="B2457" s="13" t="s">
        <v>1034</v>
      </c>
      <c r="C2457" s="13" t="s">
        <v>596</v>
      </c>
      <c r="D2457" s="13" t="s">
        <v>617</v>
      </c>
      <c r="E2457" s="13" t="s">
        <v>13</v>
      </c>
      <c r="F2457" s="13" t="s">
        <v>602</v>
      </c>
      <c r="G2457" s="23">
        <f t="shared" ref="G2457" si="1121">G2458</f>
        <v>1139.4000000000001</v>
      </c>
    </row>
    <row r="2458" spans="1:7" ht="30" customHeight="1">
      <c r="A2458" s="14" t="s">
        <v>715</v>
      </c>
      <c r="B2458" s="13" t="s">
        <v>1034</v>
      </c>
      <c r="C2458" s="13" t="s">
        <v>596</v>
      </c>
      <c r="D2458" s="13" t="s">
        <v>617</v>
      </c>
      <c r="E2458" s="13" t="s">
        <v>13</v>
      </c>
      <c r="F2458" s="13" t="s">
        <v>603</v>
      </c>
      <c r="G2458" s="23">
        <v>1139.4000000000001</v>
      </c>
    </row>
    <row r="2459" spans="1:7" ht="30" customHeight="1">
      <c r="A2459" s="14" t="s">
        <v>74</v>
      </c>
      <c r="B2459" s="13" t="s">
        <v>1034</v>
      </c>
      <c r="C2459" s="13" t="s">
        <v>596</v>
      </c>
      <c r="D2459" s="13" t="s">
        <v>617</v>
      </c>
      <c r="E2459" s="13" t="s">
        <v>75</v>
      </c>
      <c r="F2459" s="6" t="s">
        <v>597</v>
      </c>
      <c r="G2459" s="23">
        <f t="shared" ref="G2459:G2461" si="1122">G2460</f>
        <v>2965.3</v>
      </c>
    </row>
    <row r="2460" spans="1:7" ht="15" customHeight="1">
      <c r="A2460" s="14" t="s">
        <v>76</v>
      </c>
      <c r="B2460" s="13" t="s">
        <v>1034</v>
      </c>
      <c r="C2460" s="13" t="s">
        <v>596</v>
      </c>
      <c r="D2460" s="13" t="s">
        <v>617</v>
      </c>
      <c r="E2460" s="13" t="s">
        <v>77</v>
      </c>
      <c r="F2460" s="6" t="s">
        <v>597</v>
      </c>
      <c r="G2460" s="23">
        <f t="shared" si="1122"/>
        <v>2965.3</v>
      </c>
    </row>
    <row r="2461" spans="1:7" ht="30" customHeight="1">
      <c r="A2461" s="14" t="s">
        <v>714</v>
      </c>
      <c r="B2461" s="13" t="s">
        <v>1034</v>
      </c>
      <c r="C2461" s="13" t="s">
        <v>596</v>
      </c>
      <c r="D2461" s="13" t="s">
        <v>617</v>
      </c>
      <c r="E2461" s="13" t="s">
        <v>77</v>
      </c>
      <c r="F2461" s="13" t="s">
        <v>602</v>
      </c>
      <c r="G2461" s="23">
        <f t="shared" si="1122"/>
        <v>2965.3</v>
      </c>
    </row>
    <row r="2462" spans="1:7" ht="30" customHeight="1">
      <c r="A2462" s="14" t="s">
        <v>715</v>
      </c>
      <c r="B2462" s="13" t="s">
        <v>1034</v>
      </c>
      <c r="C2462" s="13" t="s">
        <v>596</v>
      </c>
      <c r="D2462" s="13" t="s">
        <v>617</v>
      </c>
      <c r="E2462" s="13" t="s">
        <v>77</v>
      </c>
      <c r="F2462" s="13" t="s">
        <v>603</v>
      </c>
      <c r="G2462" s="23">
        <v>2965.3</v>
      </c>
    </row>
    <row r="2463" spans="1:7" ht="35.25" customHeight="1">
      <c r="A2463" s="4" t="s">
        <v>1035</v>
      </c>
      <c r="B2463" s="3" t="s">
        <v>1036</v>
      </c>
      <c r="C2463" s="4" t="s">
        <v>597</v>
      </c>
      <c r="D2463" s="4" t="s">
        <v>597</v>
      </c>
      <c r="E2463" s="4" t="s">
        <v>597</v>
      </c>
      <c r="F2463" s="4" t="s">
        <v>597</v>
      </c>
      <c r="G2463" s="22">
        <f t="shared" ref="G2463" si="1123">G2464</f>
        <v>3006.2</v>
      </c>
    </row>
    <row r="2464" spans="1:7" ht="15" customHeight="1">
      <c r="A2464" s="7" t="s">
        <v>5</v>
      </c>
      <c r="B2464" s="5" t="s">
        <v>1036</v>
      </c>
      <c r="C2464" s="5" t="s">
        <v>596</v>
      </c>
      <c r="D2464" s="7" t="s">
        <v>597</v>
      </c>
      <c r="E2464" s="7" t="s">
        <v>597</v>
      </c>
      <c r="F2464" s="7" t="s">
        <v>597</v>
      </c>
      <c r="G2464" s="23">
        <f t="shared" ref="G2464:G2466" si="1124">G2465</f>
        <v>3006.2</v>
      </c>
    </row>
    <row r="2465" spans="1:7" ht="15" customHeight="1">
      <c r="A2465" s="14" t="s">
        <v>60</v>
      </c>
      <c r="B2465" s="13" t="s">
        <v>1036</v>
      </c>
      <c r="C2465" s="13" t="s">
        <v>596</v>
      </c>
      <c r="D2465" s="13" t="s">
        <v>617</v>
      </c>
      <c r="E2465" s="5" t="s">
        <v>597</v>
      </c>
      <c r="F2465" s="5" t="s">
        <v>597</v>
      </c>
      <c r="G2465" s="23">
        <f t="shared" si="1124"/>
        <v>3006.2</v>
      </c>
    </row>
    <row r="2466" spans="1:7" ht="41.25" customHeight="1">
      <c r="A2466" s="14" t="s">
        <v>7</v>
      </c>
      <c r="B2466" s="13" t="s">
        <v>1036</v>
      </c>
      <c r="C2466" s="13" t="s">
        <v>596</v>
      </c>
      <c r="D2466" s="13" t="s">
        <v>617</v>
      </c>
      <c r="E2466" s="13" t="s">
        <v>8</v>
      </c>
      <c r="F2466" s="6" t="s">
        <v>597</v>
      </c>
      <c r="G2466" s="23">
        <f t="shared" si="1124"/>
        <v>3006.2</v>
      </c>
    </row>
    <row r="2467" spans="1:7" ht="15" customHeight="1">
      <c r="A2467" s="14" t="s">
        <v>12</v>
      </c>
      <c r="B2467" s="13" t="s">
        <v>1036</v>
      </c>
      <c r="C2467" s="13" t="s">
        <v>596</v>
      </c>
      <c r="D2467" s="13" t="s">
        <v>617</v>
      </c>
      <c r="E2467" s="13" t="s">
        <v>13</v>
      </c>
      <c r="F2467" s="6" t="s">
        <v>597</v>
      </c>
      <c r="G2467" s="23">
        <f t="shared" ref="G2467" si="1125">G2468+G2470</f>
        <v>3006.2</v>
      </c>
    </row>
    <row r="2468" spans="1:7" ht="55.5" customHeight="1">
      <c r="A2468" s="14" t="s">
        <v>712</v>
      </c>
      <c r="B2468" s="13" t="s">
        <v>1036</v>
      </c>
      <c r="C2468" s="13" t="s">
        <v>596</v>
      </c>
      <c r="D2468" s="13" t="s">
        <v>617</v>
      </c>
      <c r="E2468" s="13" t="s">
        <v>13</v>
      </c>
      <c r="F2468" s="13" t="s">
        <v>599</v>
      </c>
      <c r="G2468" s="23">
        <f t="shared" ref="G2468" si="1126">G2469</f>
        <v>2626.5</v>
      </c>
    </row>
    <row r="2469" spans="1:7" ht="30" customHeight="1">
      <c r="A2469" s="14" t="s">
        <v>713</v>
      </c>
      <c r="B2469" s="13" t="s">
        <v>1036</v>
      </c>
      <c r="C2469" s="13" t="s">
        <v>596</v>
      </c>
      <c r="D2469" s="13" t="s">
        <v>617</v>
      </c>
      <c r="E2469" s="13" t="s">
        <v>13</v>
      </c>
      <c r="F2469" s="13" t="s">
        <v>600</v>
      </c>
      <c r="G2469" s="23">
        <v>2626.5</v>
      </c>
    </row>
    <row r="2470" spans="1:7" ht="30" customHeight="1">
      <c r="A2470" s="14" t="s">
        <v>714</v>
      </c>
      <c r="B2470" s="13" t="s">
        <v>1036</v>
      </c>
      <c r="C2470" s="13" t="s">
        <v>596</v>
      </c>
      <c r="D2470" s="13" t="s">
        <v>617</v>
      </c>
      <c r="E2470" s="13" t="s">
        <v>13</v>
      </c>
      <c r="F2470" s="13" t="s">
        <v>602</v>
      </c>
      <c r="G2470" s="23">
        <f t="shared" ref="G2470" si="1127">G2471</f>
        <v>379.7</v>
      </c>
    </row>
    <row r="2471" spans="1:7" ht="30" customHeight="1">
      <c r="A2471" s="14" t="s">
        <v>715</v>
      </c>
      <c r="B2471" s="13" t="s">
        <v>1036</v>
      </c>
      <c r="C2471" s="13" t="s">
        <v>596</v>
      </c>
      <c r="D2471" s="13" t="s">
        <v>617</v>
      </c>
      <c r="E2471" s="13" t="s">
        <v>13</v>
      </c>
      <c r="F2471" s="13" t="s">
        <v>603</v>
      </c>
      <c r="G2471" s="23">
        <v>379.7</v>
      </c>
    </row>
    <row r="2472" spans="1:7" ht="32.25" customHeight="1">
      <c r="A2472" s="4" t="s">
        <v>705</v>
      </c>
      <c r="B2472" s="3" t="s">
        <v>1037</v>
      </c>
      <c r="C2472" s="4" t="s">
        <v>597</v>
      </c>
      <c r="D2472" s="4" t="s">
        <v>597</v>
      </c>
      <c r="E2472" s="4" t="s">
        <v>597</v>
      </c>
      <c r="F2472" s="4" t="s">
        <v>597</v>
      </c>
      <c r="G2472" s="22">
        <f>G2473+G2479+G2630</f>
        <v>1183834.3999999999</v>
      </c>
    </row>
    <row r="2473" spans="1:7" ht="15" customHeight="1">
      <c r="A2473" s="7" t="s">
        <v>5</v>
      </c>
      <c r="B2473" s="5" t="s">
        <v>1037</v>
      </c>
      <c r="C2473" s="5" t="s">
        <v>596</v>
      </c>
      <c r="D2473" s="7" t="s">
        <v>597</v>
      </c>
      <c r="E2473" s="7" t="s">
        <v>597</v>
      </c>
      <c r="F2473" s="7" t="s">
        <v>597</v>
      </c>
      <c r="G2473" s="23">
        <f t="shared" ref="G2473:G2477" si="1128">G2474</f>
        <v>4871.8</v>
      </c>
    </row>
    <row r="2474" spans="1:7" ht="15" customHeight="1">
      <c r="A2474" s="14" t="s">
        <v>60</v>
      </c>
      <c r="B2474" s="13" t="s">
        <v>1037</v>
      </c>
      <c r="C2474" s="13" t="s">
        <v>596</v>
      </c>
      <c r="D2474" s="13" t="s">
        <v>617</v>
      </c>
      <c r="E2474" s="5" t="s">
        <v>597</v>
      </c>
      <c r="F2474" s="5" t="s">
        <v>597</v>
      </c>
      <c r="G2474" s="23">
        <f t="shared" si="1128"/>
        <v>4871.8</v>
      </c>
    </row>
    <row r="2475" spans="1:7" ht="30" customHeight="1">
      <c r="A2475" s="14" t="s">
        <v>74</v>
      </c>
      <c r="B2475" s="13" t="s">
        <v>1037</v>
      </c>
      <c r="C2475" s="13" t="s">
        <v>596</v>
      </c>
      <c r="D2475" s="13" t="s">
        <v>617</v>
      </c>
      <c r="E2475" s="13" t="s">
        <v>75</v>
      </c>
      <c r="F2475" s="6" t="s">
        <v>597</v>
      </c>
      <c r="G2475" s="23">
        <f t="shared" si="1128"/>
        <v>4871.8</v>
      </c>
    </row>
    <row r="2476" spans="1:7" ht="15" customHeight="1">
      <c r="A2476" s="14" t="s">
        <v>76</v>
      </c>
      <c r="B2476" s="13" t="s">
        <v>1037</v>
      </c>
      <c r="C2476" s="13" t="s">
        <v>596</v>
      </c>
      <c r="D2476" s="13" t="s">
        <v>617</v>
      </c>
      <c r="E2476" s="13" t="s">
        <v>77</v>
      </c>
      <c r="F2476" s="6" t="s">
        <v>597</v>
      </c>
      <c r="G2476" s="23">
        <f t="shared" si="1128"/>
        <v>4871.8</v>
      </c>
    </row>
    <row r="2477" spans="1:7" ht="29.25" customHeight="1">
      <c r="A2477" s="14" t="s">
        <v>714</v>
      </c>
      <c r="B2477" s="13" t="s">
        <v>1037</v>
      </c>
      <c r="C2477" s="13" t="s">
        <v>596</v>
      </c>
      <c r="D2477" s="13" t="s">
        <v>617</v>
      </c>
      <c r="E2477" s="13" t="s">
        <v>77</v>
      </c>
      <c r="F2477" s="13" t="s">
        <v>602</v>
      </c>
      <c r="G2477" s="23">
        <f t="shared" si="1128"/>
        <v>4871.8</v>
      </c>
    </row>
    <row r="2478" spans="1:7" ht="30" customHeight="1">
      <c r="A2478" s="14" t="s">
        <v>715</v>
      </c>
      <c r="B2478" s="13" t="s">
        <v>1037</v>
      </c>
      <c r="C2478" s="13" t="s">
        <v>596</v>
      </c>
      <c r="D2478" s="13" t="s">
        <v>617</v>
      </c>
      <c r="E2478" s="13" t="s">
        <v>77</v>
      </c>
      <c r="F2478" s="13" t="s">
        <v>603</v>
      </c>
      <c r="G2478" s="23">
        <v>4871.8</v>
      </c>
    </row>
    <row r="2479" spans="1:7" ht="15" customHeight="1">
      <c r="A2479" s="7" t="s">
        <v>112</v>
      </c>
      <c r="B2479" s="5" t="s">
        <v>1037</v>
      </c>
      <c r="C2479" s="5" t="s">
        <v>606</v>
      </c>
      <c r="D2479" s="7" t="s">
        <v>597</v>
      </c>
      <c r="E2479" s="7" t="s">
        <v>597</v>
      </c>
      <c r="F2479" s="7" t="s">
        <v>597</v>
      </c>
      <c r="G2479" s="23">
        <f t="shared" ref="G2479:G2481" si="1129">G2480</f>
        <v>1046102.5999999999</v>
      </c>
    </row>
    <row r="2480" spans="1:7" ht="15" customHeight="1">
      <c r="A2480" s="14" t="s">
        <v>122</v>
      </c>
      <c r="B2480" s="13" t="s">
        <v>1037</v>
      </c>
      <c r="C2480" s="13" t="s">
        <v>606</v>
      </c>
      <c r="D2480" s="13" t="s">
        <v>609</v>
      </c>
      <c r="E2480" s="5" t="s">
        <v>597</v>
      </c>
      <c r="F2480" s="5" t="s">
        <v>597</v>
      </c>
      <c r="G2480" s="23">
        <f>G2481+G2493+G2611+G2615+G2489</f>
        <v>1046102.5999999999</v>
      </c>
    </row>
    <row r="2481" spans="1:7" ht="45" customHeight="1">
      <c r="A2481" s="14" t="s">
        <v>7</v>
      </c>
      <c r="B2481" s="13" t="s">
        <v>1037</v>
      </c>
      <c r="C2481" s="13" t="s">
        <v>606</v>
      </c>
      <c r="D2481" s="13" t="s">
        <v>609</v>
      </c>
      <c r="E2481" s="13" t="s">
        <v>8</v>
      </c>
      <c r="F2481" s="6" t="s">
        <v>597</v>
      </c>
      <c r="G2481" s="23">
        <f t="shared" si="1129"/>
        <v>48573</v>
      </c>
    </row>
    <row r="2482" spans="1:7" ht="15" customHeight="1">
      <c r="A2482" s="14" t="s">
        <v>12</v>
      </c>
      <c r="B2482" s="13" t="s">
        <v>1037</v>
      </c>
      <c r="C2482" s="13" t="s">
        <v>606</v>
      </c>
      <c r="D2482" s="13" t="s">
        <v>609</v>
      </c>
      <c r="E2482" s="13" t="s">
        <v>13</v>
      </c>
      <c r="F2482" s="6" t="s">
        <v>597</v>
      </c>
      <c r="G2482" s="23">
        <f t="shared" ref="G2482" si="1130">G2483+G2485+G2487</f>
        <v>48573</v>
      </c>
    </row>
    <row r="2483" spans="1:7" ht="60" customHeight="1">
      <c r="A2483" s="14" t="s">
        <v>712</v>
      </c>
      <c r="B2483" s="13" t="s">
        <v>1037</v>
      </c>
      <c r="C2483" s="13" t="s">
        <v>606</v>
      </c>
      <c r="D2483" s="13" t="s">
        <v>609</v>
      </c>
      <c r="E2483" s="13" t="s">
        <v>13</v>
      </c>
      <c r="F2483" s="13" t="s">
        <v>599</v>
      </c>
      <c r="G2483" s="23">
        <f t="shared" ref="G2483" si="1131">G2484</f>
        <v>46299.1</v>
      </c>
    </row>
    <row r="2484" spans="1:7" ht="30" customHeight="1">
      <c r="A2484" s="14" t="s">
        <v>713</v>
      </c>
      <c r="B2484" s="13" t="s">
        <v>1037</v>
      </c>
      <c r="C2484" s="13" t="s">
        <v>606</v>
      </c>
      <c r="D2484" s="13" t="s">
        <v>609</v>
      </c>
      <c r="E2484" s="13" t="s">
        <v>13</v>
      </c>
      <c r="F2484" s="13" t="s">
        <v>600</v>
      </c>
      <c r="G2484" s="23">
        <v>46299.1</v>
      </c>
    </row>
    <row r="2485" spans="1:7" ht="30" customHeight="1">
      <c r="A2485" s="14" t="s">
        <v>714</v>
      </c>
      <c r="B2485" s="13" t="s">
        <v>1037</v>
      </c>
      <c r="C2485" s="13" t="s">
        <v>606</v>
      </c>
      <c r="D2485" s="13" t="s">
        <v>609</v>
      </c>
      <c r="E2485" s="13" t="s">
        <v>13</v>
      </c>
      <c r="F2485" s="13" t="s">
        <v>602</v>
      </c>
      <c r="G2485" s="23">
        <f t="shared" ref="G2485" si="1132">G2486</f>
        <v>1945.9</v>
      </c>
    </row>
    <row r="2486" spans="1:7" ht="30" customHeight="1">
      <c r="A2486" s="14" t="s">
        <v>715</v>
      </c>
      <c r="B2486" s="13" t="s">
        <v>1037</v>
      </c>
      <c r="C2486" s="13" t="s">
        <v>606</v>
      </c>
      <c r="D2486" s="13" t="s">
        <v>609</v>
      </c>
      <c r="E2486" s="13" t="s">
        <v>13</v>
      </c>
      <c r="F2486" s="13" t="s">
        <v>603</v>
      </c>
      <c r="G2486" s="23">
        <v>1945.9</v>
      </c>
    </row>
    <row r="2487" spans="1:7" ht="15" customHeight="1">
      <c r="A2487" s="14" t="s">
        <v>14</v>
      </c>
      <c r="B2487" s="13" t="s">
        <v>1037</v>
      </c>
      <c r="C2487" s="13" t="s">
        <v>606</v>
      </c>
      <c r="D2487" s="13" t="s">
        <v>609</v>
      </c>
      <c r="E2487" s="13" t="s">
        <v>13</v>
      </c>
      <c r="F2487" s="13" t="s">
        <v>604</v>
      </c>
      <c r="G2487" s="23">
        <f t="shared" ref="G2487" si="1133">G2488</f>
        <v>328</v>
      </c>
    </row>
    <row r="2488" spans="1:7" ht="15" customHeight="1">
      <c r="A2488" s="14" t="s">
        <v>15</v>
      </c>
      <c r="B2488" s="13" t="s">
        <v>1037</v>
      </c>
      <c r="C2488" s="13" t="s">
        <v>606</v>
      </c>
      <c r="D2488" s="13" t="s">
        <v>609</v>
      </c>
      <c r="E2488" s="13" t="s">
        <v>13</v>
      </c>
      <c r="F2488" s="13" t="s">
        <v>605</v>
      </c>
      <c r="G2488" s="23">
        <v>328</v>
      </c>
    </row>
    <row r="2489" spans="1:7" ht="15" customHeight="1">
      <c r="A2489" s="14" t="s">
        <v>56</v>
      </c>
      <c r="B2489" s="13" t="s">
        <v>1037</v>
      </c>
      <c r="C2489" s="13" t="s">
        <v>606</v>
      </c>
      <c r="D2489" s="13" t="s">
        <v>609</v>
      </c>
      <c r="E2489" s="13" t="s">
        <v>57</v>
      </c>
      <c r="F2489" s="6" t="s">
        <v>597</v>
      </c>
      <c r="G2489" s="23">
        <f t="shared" ref="G2489:G2491" si="1134">G2490</f>
        <v>11380.9</v>
      </c>
    </row>
    <row r="2490" spans="1:7" ht="30" customHeight="1">
      <c r="A2490" s="14" t="s">
        <v>58</v>
      </c>
      <c r="B2490" s="13" t="s">
        <v>1037</v>
      </c>
      <c r="C2490" s="13" t="s">
        <v>606</v>
      </c>
      <c r="D2490" s="13" t="s">
        <v>609</v>
      </c>
      <c r="E2490" s="13" t="s">
        <v>59</v>
      </c>
      <c r="F2490" s="6" t="s">
        <v>597</v>
      </c>
      <c r="G2490" s="23">
        <f t="shared" si="1134"/>
        <v>11380.9</v>
      </c>
    </row>
    <row r="2491" spans="1:7" ht="15" customHeight="1">
      <c r="A2491" s="14" t="s">
        <v>14</v>
      </c>
      <c r="B2491" s="13" t="s">
        <v>1037</v>
      </c>
      <c r="C2491" s="13" t="s">
        <v>606</v>
      </c>
      <c r="D2491" s="13" t="s">
        <v>609</v>
      </c>
      <c r="E2491" s="13" t="s">
        <v>59</v>
      </c>
      <c r="F2491" s="13" t="s">
        <v>604</v>
      </c>
      <c r="G2491" s="23">
        <f t="shared" si="1134"/>
        <v>11380.9</v>
      </c>
    </row>
    <row r="2492" spans="1:7" ht="15" customHeight="1">
      <c r="A2492" s="14" t="s">
        <v>55</v>
      </c>
      <c r="B2492" s="13" t="s">
        <v>1037</v>
      </c>
      <c r="C2492" s="13" t="s">
        <v>606</v>
      </c>
      <c r="D2492" s="13" t="s">
        <v>609</v>
      </c>
      <c r="E2492" s="13" t="s">
        <v>59</v>
      </c>
      <c r="F2492" s="13" t="s">
        <v>615</v>
      </c>
      <c r="G2492" s="23">
        <v>11380.9</v>
      </c>
    </row>
    <row r="2493" spans="1:7" ht="15" customHeight="1">
      <c r="A2493" s="14" t="s">
        <v>123</v>
      </c>
      <c r="B2493" s="13" t="s">
        <v>1037</v>
      </c>
      <c r="C2493" s="13" t="s">
        <v>606</v>
      </c>
      <c r="D2493" s="13" t="s">
        <v>609</v>
      </c>
      <c r="E2493" s="13" t="s">
        <v>124</v>
      </c>
      <c r="F2493" s="6" t="s">
        <v>597</v>
      </c>
      <c r="G2493" s="23">
        <f>G2494+G2560+G2563+G2566+G2569+G2572+G2575+G2578+G2581+G2584+G2587+G2590+G2593+G2596+G2599+G2602+G2605+G2608</f>
        <v>853922.89999999979</v>
      </c>
    </row>
    <row r="2494" spans="1:7" ht="15" customHeight="1">
      <c r="A2494" s="14" t="s">
        <v>126</v>
      </c>
      <c r="B2494" s="13" t="s">
        <v>1037</v>
      </c>
      <c r="C2494" s="13" t="s">
        <v>606</v>
      </c>
      <c r="D2494" s="13" t="s">
        <v>609</v>
      </c>
      <c r="E2494" s="13" t="s">
        <v>127</v>
      </c>
      <c r="F2494" s="6" t="s">
        <v>597</v>
      </c>
      <c r="G2494" s="23">
        <f t="shared" ref="G2494" si="1135">G2495+G2498+G2501+G2504+G2509+G2512+G2515+G2518+G2521+G2524+G2527+G2530+G2533+G2536+G2539+G2542+G2545+G2548+G2551+G2554+G2557</f>
        <v>403500.29999999993</v>
      </c>
    </row>
    <row r="2495" spans="1:7" ht="42" customHeight="1">
      <c r="A2495" s="14" t="s">
        <v>128</v>
      </c>
      <c r="B2495" s="13" t="s">
        <v>1037</v>
      </c>
      <c r="C2495" s="13" t="s">
        <v>606</v>
      </c>
      <c r="D2495" s="13" t="s">
        <v>609</v>
      </c>
      <c r="E2495" s="13" t="s">
        <v>129</v>
      </c>
      <c r="F2495" s="5" t="s">
        <v>597</v>
      </c>
      <c r="G2495" s="23">
        <f t="shared" ref="G2495:G2496" si="1136">G2496</f>
        <v>51527.6</v>
      </c>
    </row>
    <row r="2496" spans="1:7" ht="15" customHeight="1">
      <c r="A2496" s="14" t="s">
        <v>14</v>
      </c>
      <c r="B2496" s="13" t="s">
        <v>1037</v>
      </c>
      <c r="C2496" s="13" t="s">
        <v>606</v>
      </c>
      <c r="D2496" s="13" t="s">
        <v>609</v>
      </c>
      <c r="E2496" s="13" t="s">
        <v>129</v>
      </c>
      <c r="F2496" s="13" t="s">
        <v>604</v>
      </c>
      <c r="G2496" s="23">
        <f t="shared" si="1136"/>
        <v>51527.6</v>
      </c>
    </row>
    <row r="2497" spans="1:7" ht="41.25" customHeight="1">
      <c r="A2497" s="14" t="s">
        <v>738</v>
      </c>
      <c r="B2497" s="13" t="s">
        <v>1037</v>
      </c>
      <c r="C2497" s="13" t="s">
        <v>606</v>
      </c>
      <c r="D2497" s="13" t="s">
        <v>609</v>
      </c>
      <c r="E2497" s="13" t="s">
        <v>129</v>
      </c>
      <c r="F2497" s="13" t="s">
        <v>630</v>
      </c>
      <c r="G2497" s="23">
        <v>51527.6</v>
      </c>
    </row>
    <row r="2498" spans="1:7" ht="30" customHeight="1">
      <c r="A2498" s="14" t="s">
        <v>763</v>
      </c>
      <c r="B2498" s="13" t="s">
        <v>1037</v>
      </c>
      <c r="C2498" s="13" t="s">
        <v>606</v>
      </c>
      <c r="D2498" s="13" t="s">
        <v>609</v>
      </c>
      <c r="E2498" s="13" t="s">
        <v>130</v>
      </c>
      <c r="F2498" s="5" t="s">
        <v>597</v>
      </c>
      <c r="G2498" s="23">
        <f t="shared" ref="G2498:G2499" si="1137">G2499</f>
        <v>15490.6</v>
      </c>
    </row>
    <row r="2499" spans="1:7" ht="15" customHeight="1">
      <c r="A2499" s="14" t="s">
        <v>14</v>
      </c>
      <c r="B2499" s="13" t="s">
        <v>1037</v>
      </c>
      <c r="C2499" s="13" t="s">
        <v>606</v>
      </c>
      <c r="D2499" s="13" t="s">
        <v>609</v>
      </c>
      <c r="E2499" s="13" t="s">
        <v>130</v>
      </c>
      <c r="F2499" s="13" t="s">
        <v>604</v>
      </c>
      <c r="G2499" s="23">
        <f t="shared" si="1137"/>
        <v>15490.6</v>
      </c>
    </row>
    <row r="2500" spans="1:7" ht="45.95" customHeight="1">
      <c r="A2500" s="14" t="s">
        <v>738</v>
      </c>
      <c r="B2500" s="13" t="s">
        <v>1037</v>
      </c>
      <c r="C2500" s="13" t="s">
        <v>606</v>
      </c>
      <c r="D2500" s="13" t="s">
        <v>609</v>
      </c>
      <c r="E2500" s="13" t="s">
        <v>130</v>
      </c>
      <c r="F2500" s="13" t="s">
        <v>630</v>
      </c>
      <c r="G2500" s="23">
        <v>15490.6</v>
      </c>
    </row>
    <row r="2501" spans="1:7" ht="30" customHeight="1">
      <c r="A2501" s="14" t="s">
        <v>131</v>
      </c>
      <c r="B2501" s="13" t="s">
        <v>1037</v>
      </c>
      <c r="C2501" s="13" t="s">
        <v>606</v>
      </c>
      <c r="D2501" s="13" t="s">
        <v>609</v>
      </c>
      <c r="E2501" s="13" t="s">
        <v>132</v>
      </c>
      <c r="F2501" s="5" t="s">
        <v>597</v>
      </c>
      <c r="G2501" s="23">
        <f t="shared" ref="G2501:G2502" si="1138">G2502</f>
        <v>3626.3</v>
      </c>
    </row>
    <row r="2502" spans="1:7" ht="15" customHeight="1">
      <c r="A2502" s="14" t="s">
        <v>14</v>
      </c>
      <c r="B2502" s="13" t="s">
        <v>1037</v>
      </c>
      <c r="C2502" s="13" t="s">
        <v>606</v>
      </c>
      <c r="D2502" s="13" t="s">
        <v>609</v>
      </c>
      <c r="E2502" s="13" t="s">
        <v>132</v>
      </c>
      <c r="F2502" s="13" t="s">
        <v>604</v>
      </c>
      <c r="G2502" s="23">
        <f t="shared" si="1138"/>
        <v>3626.3</v>
      </c>
    </row>
    <row r="2503" spans="1:7" ht="42" customHeight="1">
      <c r="A2503" s="14" t="s">
        <v>738</v>
      </c>
      <c r="B2503" s="13" t="s">
        <v>1037</v>
      </c>
      <c r="C2503" s="13" t="s">
        <v>606</v>
      </c>
      <c r="D2503" s="13" t="s">
        <v>609</v>
      </c>
      <c r="E2503" s="13" t="s">
        <v>132</v>
      </c>
      <c r="F2503" s="13" t="s">
        <v>630</v>
      </c>
      <c r="G2503" s="23">
        <v>3626.3</v>
      </c>
    </row>
    <row r="2504" spans="1:7" ht="30" customHeight="1">
      <c r="A2504" s="14" t="s">
        <v>133</v>
      </c>
      <c r="B2504" s="13" t="s">
        <v>1037</v>
      </c>
      <c r="C2504" s="13" t="s">
        <v>606</v>
      </c>
      <c r="D2504" s="13" t="s">
        <v>609</v>
      </c>
      <c r="E2504" s="13" t="s">
        <v>134</v>
      </c>
      <c r="F2504" s="5" t="s">
        <v>597</v>
      </c>
      <c r="G2504" s="23">
        <f t="shared" ref="G2504" si="1139">G2505+G2507</f>
        <v>86441.2</v>
      </c>
    </row>
    <row r="2505" spans="1:7" ht="30" customHeight="1">
      <c r="A2505" s="14" t="s">
        <v>714</v>
      </c>
      <c r="B2505" s="13" t="s">
        <v>1037</v>
      </c>
      <c r="C2505" s="13" t="s">
        <v>606</v>
      </c>
      <c r="D2505" s="13" t="s">
        <v>609</v>
      </c>
      <c r="E2505" s="13" t="s">
        <v>134</v>
      </c>
      <c r="F2505" s="13" t="s">
        <v>602</v>
      </c>
      <c r="G2505" s="23">
        <f t="shared" ref="G2505" si="1140">G2506</f>
        <v>5871.2</v>
      </c>
    </row>
    <row r="2506" spans="1:7" ht="30" customHeight="1">
      <c r="A2506" s="14" t="s">
        <v>715</v>
      </c>
      <c r="B2506" s="13" t="s">
        <v>1037</v>
      </c>
      <c r="C2506" s="13" t="s">
        <v>606</v>
      </c>
      <c r="D2506" s="13" t="s">
        <v>609</v>
      </c>
      <c r="E2506" s="13" t="s">
        <v>134</v>
      </c>
      <c r="F2506" s="13" t="s">
        <v>603</v>
      </c>
      <c r="G2506" s="23">
        <v>5871.2</v>
      </c>
    </row>
    <row r="2507" spans="1:7" ht="15" customHeight="1">
      <c r="A2507" s="14" t="s">
        <v>14</v>
      </c>
      <c r="B2507" s="13" t="s">
        <v>1037</v>
      </c>
      <c r="C2507" s="13" t="s">
        <v>606</v>
      </c>
      <c r="D2507" s="13" t="s">
        <v>609</v>
      </c>
      <c r="E2507" s="13" t="s">
        <v>134</v>
      </c>
      <c r="F2507" s="13" t="s">
        <v>604</v>
      </c>
      <c r="G2507" s="23">
        <f t="shared" ref="G2507" si="1141">G2508</f>
        <v>80570</v>
      </c>
    </row>
    <row r="2508" spans="1:7" ht="41.25" customHeight="1">
      <c r="A2508" s="14" t="s">
        <v>738</v>
      </c>
      <c r="B2508" s="13" t="s">
        <v>1037</v>
      </c>
      <c r="C2508" s="13" t="s">
        <v>606</v>
      </c>
      <c r="D2508" s="13" t="s">
        <v>609</v>
      </c>
      <c r="E2508" s="13" t="s">
        <v>134</v>
      </c>
      <c r="F2508" s="13" t="s">
        <v>630</v>
      </c>
      <c r="G2508" s="23">
        <v>80570</v>
      </c>
    </row>
    <row r="2509" spans="1:7" ht="46.5" customHeight="1">
      <c r="A2509" s="14" t="s">
        <v>135</v>
      </c>
      <c r="B2509" s="13" t="s">
        <v>1037</v>
      </c>
      <c r="C2509" s="13" t="s">
        <v>606</v>
      </c>
      <c r="D2509" s="13" t="s">
        <v>609</v>
      </c>
      <c r="E2509" s="13" t="s">
        <v>136</v>
      </c>
      <c r="F2509" s="5" t="s">
        <v>597</v>
      </c>
      <c r="G2509" s="23">
        <f t="shared" ref="G2509:G2510" si="1142">G2510</f>
        <v>54.9</v>
      </c>
    </row>
    <row r="2510" spans="1:7" ht="15" customHeight="1">
      <c r="A2510" s="14" t="s">
        <v>14</v>
      </c>
      <c r="B2510" s="13" t="s">
        <v>1037</v>
      </c>
      <c r="C2510" s="13" t="s">
        <v>606</v>
      </c>
      <c r="D2510" s="13" t="s">
        <v>609</v>
      </c>
      <c r="E2510" s="13" t="s">
        <v>136</v>
      </c>
      <c r="F2510" s="13" t="s">
        <v>604</v>
      </c>
      <c r="G2510" s="23">
        <f t="shared" si="1142"/>
        <v>54.9</v>
      </c>
    </row>
    <row r="2511" spans="1:7" ht="42.75" customHeight="1">
      <c r="A2511" s="14" t="s">
        <v>738</v>
      </c>
      <c r="B2511" s="13" t="s">
        <v>1037</v>
      </c>
      <c r="C2511" s="13" t="s">
        <v>606</v>
      </c>
      <c r="D2511" s="13" t="s">
        <v>609</v>
      </c>
      <c r="E2511" s="13" t="s">
        <v>136</v>
      </c>
      <c r="F2511" s="13" t="s">
        <v>630</v>
      </c>
      <c r="G2511" s="23">
        <v>54.9</v>
      </c>
    </row>
    <row r="2512" spans="1:7" ht="48" customHeight="1">
      <c r="A2512" s="14" t="s">
        <v>137</v>
      </c>
      <c r="B2512" s="13" t="s">
        <v>1037</v>
      </c>
      <c r="C2512" s="13" t="s">
        <v>606</v>
      </c>
      <c r="D2512" s="13" t="s">
        <v>609</v>
      </c>
      <c r="E2512" s="13" t="s">
        <v>138</v>
      </c>
      <c r="F2512" s="5" t="s">
        <v>597</v>
      </c>
      <c r="G2512" s="23">
        <f t="shared" ref="G2512:G2513" si="1143">G2513</f>
        <v>672.9</v>
      </c>
    </row>
    <row r="2513" spans="1:7" ht="15" customHeight="1">
      <c r="A2513" s="14" t="s">
        <v>14</v>
      </c>
      <c r="B2513" s="13" t="s">
        <v>1037</v>
      </c>
      <c r="C2513" s="13" t="s">
        <v>606</v>
      </c>
      <c r="D2513" s="13" t="s">
        <v>609</v>
      </c>
      <c r="E2513" s="13" t="s">
        <v>138</v>
      </c>
      <c r="F2513" s="13" t="s">
        <v>604</v>
      </c>
      <c r="G2513" s="23">
        <f t="shared" si="1143"/>
        <v>672.9</v>
      </c>
    </row>
    <row r="2514" spans="1:7" ht="45.95" customHeight="1">
      <c r="A2514" s="14" t="s">
        <v>738</v>
      </c>
      <c r="B2514" s="13" t="s">
        <v>1037</v>
      </c>
      <c r="C2514" s="13" t="s">
        <v>606</v>
      </c>
      <c r="D2514" s="13" t="s">
        <v>609</v>
      </c>
      <c r="E2514" s="13" t="s">
        <v>138</v>
      </c>
      <c r="F2514" s="13" t="s">
        <v>630</v>
      </c>
      <c r="G2514" s="23">
        <v>672.9</v>
      </c>
    </row>
    <row r="2515" spans="1:7" ht="57" customHeight="1">
      <c r="A2515" s="14" t="s">
        <v>139</v>
      </c>
      <c r="B2515" s="13" t="s">
        <v>1037</v>
      </c>
      <c r="C2515" s="13" t="s">
        <v>606</v>
      </c>
      <c r="D2515" s="13" t="s">
        <v>609</v>
      </c>
      <c r="E2515" s="13" t="s">
        <v>140</v>
      </c>
      <c r="F2515" s="5" t="s">
        <v>597</v>
      </c>
      <c r="G2515" s="23">
        <f t="shared" ref="G2515:G2516" si="1144">G2516</f>
        <v>5919</v>
      </c>
    </row>
    <row r="2516" spans="1:7" ht="15" customHeight="1">
      <c r="A2516" s="14" t="s">
        <v>14</v>
      </c>
      <c r="B2516" s="13" t="s">
        <v>1037</v>
      </c>
      <c r="C2516" s="13" t="s">
        <v>606</v>
      </c>
      <c r="D2516" s="13" t="s">
        <v>609</v>
      </c>
      <c r="E2516" s="13" t="s">
        <v>140</v>
      </c>
      <c r="F2516" s="13" t="s">
        <v>604</v>
      </c>
      <c r="G2516" s="23">
        <f t="shared" si="1144"/>
        <v>5919</v>
      </c>
    </row>
    <row r="2517" spans="1:7" ht="41.25" customHeight="1">
      <c r="A2517" s="14" t="s">
        <v>738</v>
      </c>
      <c r="B2517" s="13" t="s">
        <v>1037</v>
      </c>
      <c r="C2517" s="13" t="s">
        <v>606</v>
      </c>
      <c r="D2517" s="13" t="s">
        <v>609</v>
      </c>
      <c r="E2517" s="13" t="s">
        <v>140</v>
      </c>
      <c r="F2517" s="13" t="s">
        <v>630</v>
      </c>
      <c r="G2517" s="23">
        <v>5919</v>
      </c>
    </row>
    <row r="2518" spans="1:7" ht="52.5" customHeight="1">
      <c r="A2518" s="14" t="s">
        <v>141</v>
      </c>
      <c r="B2518" s="13" t="s">
        <v>1037</v>
      </c>
      <c r="C2518" s="13" t="s">
        <v>606</v>
      </c>
      <c r="D2518" s="13" t="s">
        <v>609</v>
      </c>
      <c r="E2518" s="13" t="s">
        <v>142</v>
      </c>
      <c r="F2518" s="5" t="s">
        <v>597</v>
      </c>
      <c r="G2518" s="23">
        <f t="shared" ref="G2518:G2519" si="1145">G2519</f>
        <v>1534</v>
      </c>
    </row>
    <row r="2519" spans="1:7" ht="15" customHeight="1">
      <c r="A2519" s="14" t="s">
        <v>14</v>
      </c>
      <c r="B2519" s="13" t="s">
        <v>1037</v>
      </c>
      <c r="C2519" s="13" t="s">
        <v>606</v>
      </c>
      <c r="D2519" s="13" t="s">
        <v>609</v>
      </c>
      <c r="E2519" s="13" t="s">
        <v>142</v>
      </c>
      <c r="F2519" s="13" t="s">
        <v>604</v>
      </c>
      <c r="G2519" s="23">
        <f t="shared" si="1145"/>
        <v>1534</v>
      </c>
    </row>
    <row r="2520" spans="1:7" ht="45.95" customHeight="1">
      <c r="A2520" s="14" t="s">
        <v>738</v>
      </c>
      <c r="B2520" s="13" t="s">
        <v>1037</v>
      </c>
      <c r="C2520" s="13" t="s">
        <v>606</v>
      </c>
      <c r="D2520" s="13" t="s">
        <v>609</v>
      </c>
      <c r="E2520" s="13" t="s">
        <v>142</v>
      </c>
      <c r="F2520" s="13" t="s">
        <v>630</v>
      </c>
      <c r="G2520" s="23">
        <v>1534</v>
      </c>
    </row>
    <row r="2521" spans="1:7" ht="57.75" customHeight="1">
      <c r="A2521" s="14" t="s">
        <v>143</v>
      </c>
      <c r="B2521" s="13" t="s">
        <v>1037</v>
      </c>
      <c r="C2521" s="13" t="s">
        <v>606</v>
      </c>
      <c r="D2521" s="13" t="s">
        <v>609</v>
      </c>
      <c r="E2521" s="13" t="s">
        <v>144</v>
      </c>
      <c r="F2521" s="5" t="s">
        <v>597</v>
      </c>
      <c r="G2521" s="23">
        <f t="shared" ref="G2521:G2522" si="1146">G2522</f>
        <v>544.29999999999995</v>
      </c>
    </row>
    <row r="2522" spans="1:7" ht="15" customHeight="1">
      <c r="A2522" s="14" t="s">
        <v>14</v>
      </c>
      <c r="B2522" s="13" t="s">
        <v>1037</v>
      </c>
      <c r="C2522" s="13" t="s">
        <v>606</v>
      </c>
      <c r="D2522" s="13" t="s">
        <v>609</v>
      </c>
      <c r="E2522" s="13" t="s">
        <v>144</v>
      </c>
      <c r="F2522" s="13" t="s">
        <v>604</v>
      </c>
      <c r="G2522" s="23">
        <f t="shared" si="1146"/>
        <v>544.29999999999995</v>
      </c>
    </row>
    <row r="2523" spans="1:7" ht="45.95" customHeight="1">
      <c r="A2523" s="14" t="s">
        <v>738</v>
      </c>
      <c r="B2523" s="13" t="s">
        <v>1037</v>
      </c>
      <c r="C2523" s="13" t="s">
        <v>606</v>
      </c>
      <c r="D2523" s="13" t="s">
        <v>609</v>
      </c>
      <c r="E2523" s="13" t="s">
        <v>144</v>
      </c>
      <c r="F2523" s="13" t="s">
        <v>630</v>
      </c>
      <c r="G2523" s="23">
        <v>544.29999999999995</v>
      </c>
    </row>
    <row r="2524" spans="1:7" ht="50.25" customHeight="1">
      <c r="A2524" s="14" t="s">
        <v>145</v>
      </c>
      <c r="B2524" s="13" t="s">
        <v>1037</v>
      </c>
      <c r="C2524" s="13" t="s">
        <v>606</v>
      </c>
      <c r="D2524" s="13" t="s">
        <v>609</v>
      </c>
      <c r="E2524" s="13" t="s">
        <v>146</v>
      </c>
      <c r="F2524" s="5" t="s">
        <v>597</v>
      </c>
      <c r="G2524" s="23">
        <f t="shared" ref="G2524:G2525" si="1147">G2525</f>
        <v>4106.1000000000004</v>
      </c>
    </row>
    <row r="2525" spans="1:7" ht="15" customHeight="1">
      <c r="A2525" s="14" t="s">
        <v>14</v>
      </c>
      <c r="B2525" s="13" t="s">
        <v>1037</v>
      </c>
      <c r="C2525" s="13" t="s">
        <v>606</v>
      </c>
      <c r="D2525" s="13" t="s">
        <v>609</v>
      </c>
      <c r="E2525" s="13" t="s">
        <v>146</v>
      </c>
      <c r="F2525" s="13" t="s">
        <v>604</v>
      </c>
      <c r="G2525" s="23">
        <f t="shared" si="1147"/>
        <v>4106.1000000000004</v>
      </c>
    </row>
    <row r="2526" spans="1:7" ht="45.95" customHeight="1">
      <c r="A2526" s="14" t="s">
        <v>738</v>
      </c>
      <c r="B2526" s="13" t="s">
        <v>1037</v>
      </c>
      <c r="C2526" s="13" t="s">
        <v>606</v>
      </c>
      <c r="D2526" s="13" t="s">
        <v>609</v>
      </c>
      <c r="E2526" s="13" t="s">
        <v>146</v>
      </c>
      <c r="F2526" s="13" t="s">
        <v>630</v>
      </c>
      <c r="G2526" s="23">
        <v>4106.1000000000004</v>
      </c>
    </row>
    <row r="2527" spans="1:7" ht="15" customHeight="1">
      <c r="A2527" s="14" t="s">
        <v>147</v>
      </c>
      <c r="B2527" s="13" t="s">
        <v>1037</v>
      </c>
      <c r="C2527" s="13" t="s">
        <v>606</v>
      </c>
      <c r="D2527" s="13" t="s">
        <v>609</v>
      </c>
      <c r="E2527" s="13" t="s">
        <v>148</v>
      </c>
      <c r="F2527" s="5" t="s">
        <v>597</v>
      </c>
      <c r="G2527" s="23">
        <f t="shared" ref="G2527:G2528" si="1148">G2528</f>
        <v>5899.8</v>
      </c>
    </row>
    <row r="2528" spans="1:7" ht="15" customHeight="1">
      <c r="A2528" s="14" t="s">
        <v>14</v>
      </c>
      <c r="B2528" s="13" t="s">
        <v>1037</v>
      </c>
      <c r="C2528" s="13" t="s">
        <v>606</v>
      </c>
      <c r="D2528" s="13" t="s">
        <v>609</v>
      </c>
      <c r="E2528" s="13" t="s">
        <v>148</v>
      </c>
      <c r="F2528" s="13" t="s">
        <v>604</v>
      </c>
      <c r="G2528" s="23">
        <f t="shared" si="1148"/>
        <v>5899.8</v>
      </c>
    </row>
    <row r="2529" spans="1:7" ht="45.95" customHeight="1">
      <c r="A2529" s="14" t="s">
        <v>738</v>
      </c>
      <c r="B2529" s="13" t="s">
        <v>1037</v>
      </c>
      <c r="C2529" s="13" t="s">
        <v>606</v>
      </c>
      <c r="D2529" s="13" t="s">
        <v>609</v>
      </c>
      <c r="E2529" s="13" t="s">
        <v>148</v>
      </c>
      <c r="F2529" s="13" t="s">
        <v>630</v>
      </c>
      <c r="G2529" s="23">
        <v>5899.8</v>
      </c>
    </row>
    <row r="2530" spans="1:7" ht="48.75" customHeight="1">
      <c r="A2530" s="14" t="s">
        <v>149</v>
      </c>
      <c r="B2530" s="13" t="s">
        <v>1037</v>
      </c>
      <c r="C2530" s="13" t="s">
        <v>606</v>
      </c>
      <c r="D2530" s="13" t="s">
        <v>609</v>
      </c>
      <c r="E2530" s="13" t="s">
        <v>150</v>
      </c>
      <c r="F2530" s="5" t="s">
        <v>597</v>
      </c>
      <c r="G2530" s="23">
        <f t="shared" ref="G2530:G2531" si="1149">G2531</f>
        <v>15398.9</v>
      </c>
    </row>
    <row r="2531" spans="1:7" ht="15" customHeight="1">
      <c r="A2531" s="14" t="s">
        <v>14</v>
      </c>
      <c r="B2531" s="13" t="s">
        <v>1037</v>
      </c>
      <c r="C2531" s="13" t="s">
        <v>606</v>
      </c>
      <c r="D2531" s="13" t="s">
        <v>609</v>
      </c>
      <c r="E2531" s="13" t="s">
        <v>150</v>
      </c>
      <c r="F2531" s="13" t="s">
        <v>604</v>
      </c>
      <c r="G2531" s="23">
        <f t="shared" si="1149"/>
        <v>15398.9</v>
      </c>
    </row>
    <row r="2532" spans="1:7" ht="45.95" customHeight="1">
      <c r="A2532" s="14" t="s">
        <v>738</v>
      </c>
      <c r="B2532" s="13" t="s">
        <v>1037</v>
      </c>
      <c r="C2532" s="13" t="s">
        <v>606</v>
      </c>
      <c r="D2532" s="13" t="s">
        <v>609</v>
      </c>
      <c r="E2532" s="13" t="s">
        <v>150</v>
      </c>
      <c r="F2532" s="13" t="s">
        <v>630</v>
      </c>
      <c r="G2532" s="23">
        <v>15398.9</v>
      </c>
    </row>
    <row r="2533" spans="1:7" ht="15" customHeight="1">
      <c r="A2533" s="14" t="s">
        <v>151</v>
      </c>
      <c r="B2533" s="13" t="s">
        <v>1037</v>
      </c>
      <c r="C2533" s="13" t="s">
        <v>606</v>
      </c>
      <c r="D2533" s="13" t="s">
        <v>609</v>
      </c>
      <c r="E2533" s="13" t="s">
        <v>152</v>
      </c>
      <c r="F2533" s="5" t="s">
        <v>597</v>
      </c>
      <c r="G2533" s="23">
        <f t="shared" ref="G2533:G2534" si="1150">G2534</f>
        <v>127060.6</v>
      </c>
    </row>
    <row r="2534" spans="1:7" ht="15" customHeight="1">
      <c r="A2534" s="14" t="s">
        <v>14</v>
      </c>
      <c r="B2534" s="13" t="s">
        <v>1037</v>
      </c>
      <c r="C2534" s="13" t="s">
        <v>606</v>
      </c>
      <c r="D2534" s="13" t="s">
        <v>609</v>
      </c>
      <c r="E2534" s="13" t="s">
        <v>152</v>
      </c>
      <c r="F2534" s="13" t="s">
        <v>604</v>
      </c>
      <c r="G2534" s="23">
        <f t="shared" si="1150"/>
        <v>127060.6</v>
      </c>
    </row>
    <row r="2535" spans="1:7" ht="45.95" customHeight="1">
      <c r="A2535" s="14" t="s">
        <v>738</v>
      </c>
      <c r="B2535" s="13" t="s">
        <v>1037</v>
      </c>
      <c r="C2535" s="13" t="s">
        <v>606</v>
      </c>
      <c r="D2535" s="13" t="s">
        <v>609</v>
      </c>
      <c r="E2535" s="13" t="s">
        <v>152</v>
      </c>
      <c r="F2535" s="13" t="s">
        <v>630</v>
      </c>
      <c r="G2535" s="23">
        <v>127060.6</v>
      </c>
    </row>
    <row r="2536" spans="1:7" ht="15" customHeight="1">
      <c r="A2536" s="14" t="s">
        <v>153</v>
      </c>
      <c r="B2536" s="13" t="s">
        <v>1037</v>
      </c>
      <c r="C2536" s="13" t="s">
        <v>606</v>
      </c>
      <c r="D2536" s="13" t="s">
        <v>609</v>
      </c>
      <c r="E2536" s="13" t="s">
        <v>154</v>
      </c>
      <c r="F2536" s="5" t="s">
        <v>597</v>
      </c>
      <c r="G2536" s="23">
        <f t="shared" ref="G2536:G2537" si="1151">G2537</f>
        <v>37620.300000000003</v>
      </c>
    </row>
    <row r="2537" spans="1:7" ht="15" customHeight="1">
      <c r="A2537" s="14" t="s">
        <v>14</v>
      </c>
      <c r="B2537" s="13" t="s">
        <v>1037</v>
      </c>
      <c r="C2537" s="13" t="s">
        <v>606</v>
      </c>
      <c r="D2537" s="13" t="s">
        <v>609</v>
      </c>
      <c r="E2537" s="13" t="s">
        <v>154</v>
      </c>
      <c r="F2537" s="13" t="s">
        <v>604</v>
      </c>
      <c r="G2537" s="23">
        <f t="shared" si="1151"/>
        <v>37620.300000000003</v>
      </c>
    </row>
    <row r="2538" spans="1:7" ht="45.95" customHeight="1">
      <c r="A2538" s="14" t="s">
        <v>738</v>
      </c>
      <c r="B2538" s="13" t="s">
        <v>1037</v>
      </c>
      <c r="C2538" s="13" t="s">
        <v>606</v>
      </c>
      <c r="D2538" s="13" t="s">
        <v>609</v>
      </c>
      <c r="E2538" s="13" t="s">
        <v>154</v>
      </c>
      <c r="F2538" s="13" t="s">
        <v>630</v>
      </c>
      <c r="G2538" s="23">
        <v>37620.300000000003</v>
      </c>
    </row>
    <row r="2539" spans="1:7" ht="15" customHeight="1">
      <c r="A2539" s="14" t="s">
        <v>155</v>
      </c>
      <c r="B2539" s="13" t="s">
        <v>1037</v>
      </c>
      <c r="C2539" s="13" t="s">
        <v>606</v>
      </c>
      <c r="D2539" s="13" t="s">
        <v>609</v>
      </c>
      <c r="E2539" s="13" t="s">
        <v>156</v>
      </c>
      <c r="F2539" s="5" t="s">
        <v>597</v>
      </c>
      <c r="G2539" s="23">
        <f t="shared" ref="G2539:G2540" si="1152">G2540</f>
        <v>4208.5</v>
      </c>
    </row>
    <row r="2540" spans="1:7" ht="15" customHeight="1">
      <c r="A2540" s="14" t="s">
        <v>14</v>
      </c>
      <c r="B2540" s="13" t="s">
        <v>1037</v>
      </c>
      <c r="C2540" s="13" t="s">
        <v>606</v>
      </c>
      <c r="D2540" s="13" t="s">
        <v>609</v>
      </c>
      <c r="E2540" s="13" t="s">
        <v>156</v>
      </c>
      <c r="F2540" s="13" t="s">
        <v>604</v>
      </c>
      <c r="G2540" s="23">
        <f t="shared" si="1152"/>
        <v>4208.5</v>
      </c>
    </row>
    <row r="2541" spans="1:7" ht="40.5" customHeight="1">
      <c r="A2541" s="14" t="s">
        <v>738</v>
      </c>
      <c r="B2541" s="13" t="s">
        <v>1037</v>
      </c>
      <c r="C2541" s="13" t="s">
        <v>606</v>
      </c>
      <c r="D2541" s="13" t="s">
        <v>609</v>
      </c>
      <c r="E2541" s="13" t="s">
        <v>156</v>
      </c>
      <c r="F2541" s="13" t="s">
        <v>630</v>
      </c>
      <c r="G2541" s="23">
        <v>4208.5</v>
      </c>
    </row>
    <row r="2542" spans="1:7" ht="15" customHeight="1">
      <c r="A2542" s="14" t="s">
        <v>157</v>
      </c>
      <c r="B2542" s="13" t="s">
        <v>1037</v>
      </c>
      <c r="C2542" s="13" t="s">
        <v>606</v>
      </c>
      <c r="D2542" s="13" t="s">
        <v>609</v>
      </c>
      <c r="E2542" s="13" t="s">
        <v>158</v>
      </c>
      <c r="F2542" s="5" t="s">
        <v>597</v>
      </c>
      <c r="G2542" s="24">
        <f t="shared" ref="G2542:G2543" si="1153">G2543</f>
        <v>25542.9</v>
      </c>
    </row>
    <row r="2543" spans="1:7" ht="15" customHeight="1">
      <c r="A2543" s="14" t="s">
        <v>14</v>
      </c>
      <c r="B2543" s="13" t="s">
        <v>1037</v>
      </c>
      <c r="C2543" s="13" t="s">
        <v>606</v>
      </c>
      <c r="D2543" s="13" t="s">
        <v>609</v>
      </c>
      <c r="E2543" s="13" t="s">
        <v>158</v>
      </c>
      <c r="F2543" s="13" t="s">
        <v>604</v>
      </c>
      <c r="G2543" s="24">
        <f t="shared" si="1153"/>
        <v>25542.9</v>
      </c>
    </row>
    <row r="2544" spans="1:7" ht="45.95" customHeight="1">
      <c r="A2544" s="14" t="s">
        <v>738</v>
      </c>
      <c r="B2544" s="13" t="s">
        <v>1037</v>
      </c>
      <c r="C2544" s="13" t="s">
        <v>606</v>
      </c>
      <c r="D2544" s="13" t="s">
        <v>609</v>
      </c>
      <c r="E2544" s="13" t="s">
        <v>158</v>
      </c>
      <c r="F2544" s="13" t="s">
        <v>630</v>
      </c>
      <c r="G2544" s="23">
        <v>25542.9</v>
      </c>
    </row>
    <row r="2545" spans="1:7" ht="15" customHeight="1">
      <c r="A2545" s="14" t="s">
        <v>159</v>
      </c>
      <c r="B2545" s="13" t="s">
        <v>1037</v>
      </c>
      <c r="C2545" s="13" t="s">
        <v>606</v>
      </c>
      <c r="D2545" s="13" t="s">
        <v>609</v>
      </c>
      <c r="E2545" s="13" t="s">
        <v>160</v>
      </c>
      <c r="F2545" s="5" t="s">
        <v>597</v>
      </c>
      <c r="G2545" s="23">
        <f t="shared" ref="G2545:G2546" si="1154">G2546</f>
        <v>6868.1</v>
      </c>
    </row>
    <row r="2546" spans="1:7" ht="15" customHeight="1">
      <c r="A2546" s="14" t="s">
        <v>14</v>
      </c>
      <c r="B2546" s="13" t="s">
        <v>1037</v>
      </c>
      <c r="C2546" s="13" t="s">
        <v>606</v>
      </c>
      <c r="D2546" s="13" t="s">
        <v>609</v>
      </c>
      <c r="E2546" s="13" t="s">
        <v>160</v>
      </c>
      <c r="F2546" s="13" t="s">
        <v>604</v>
      </c>
      <c r="G2546" s="23">
        <f t="shared" si="1154"/>
        <v>6868.1</v>
      </c>
    </row>
    <row r="2547" spans="1:7" ht="45.95" customHeight="1">
      <c r="A2547" s="14" t="s">
        <v>738</v>
      </c>
      <c r="B2547" s="13" t="s">
        <v>1037</v>
      </c>
      <c r="C2547" s="13" t="s">
        <v>606</v>
      </c>
      <c r="D2547" s="13" t="s">
        <v>609</v>
      </c>
      <c r="E2547" s="13" t="s">
        <v>160</v>
      </c>
      <c r="F2547" s="13" t="s">
        <v>630</v>
      </c>
      <c r="G2547" s="23">
        <v>6868.1</v>
      </c>
    </row>
    <row r="2548" spans="1:7" ht="15" customHeight="1">
      <c r="A2548" s="14" t="s">
        <v>161</v>
      </c>
      <c r="B2548" s="13" t="s">
        <v>1037</v>
      </c>
      <c r="C2548" s="13" t="s">
        <v>606</v>
      </c>
      <c r="D2548" s="13" t="s">
        <v>609</v>
      </c>
      <c r="E2548" s="13" t="s">
        <v>162</v>
      </c>
      <c r="F2548" s="5" t="s">
        <v>597</v>
      </c>
      <c r="G2548" s="23">
        <f t="shared" ref="G2548:G2549" si="1155">G2549</f>
        <v>4658.3</v>
      </c>
    </row>
    <row r="2549" spans="1:7" ht="15" customHeight="1">
      <c r="A2549" s="14" t="s">
        <v>14</v>
      </c>
      <c r="B2549" s="13" t="s">
        <v>1037</v>
      </c>
      <c r="C2549" s="13" t="s">
        <v>606</v>
      </c>
      <c r="D2549" s="13" t="s">
        <v>609</v>
      </c>
      <c r="E2549" s="13" t="s">
        <v>162</v>
      </c>
      <c r="F2549" s="13" t="s">
        <v>604</v>
      </c>
      <c r="G2549" s="23">
        <f t="shared" si="1155"/>
        <v>4658.3</v>
      </c>
    </row>
    <row r="2550" spans="1:7" ht="45.95" customHeight="1">
      <c r="A2550" s="14" t="s">
        <v>738</v>
      </c>
      <c r="B2550" s="13" t="s">
        <v>1037</v>
      </c>
      <c r="C2550" s="13" t="s">
        <v>606</v>
      </c>
      <c r="D2550" s="13" t="s">
        <v>609</v>
      </c>
      <c r="E2550" s="13" t="s">
        <v>162</v>
      </c>
      <c r="F2550" s="13" t="s">
        <v>630</v>
      </c>
      <c r="G2550" s="23">
        <v>4658.3</v>
      </c>
    </row>
    <row r="2551" spans="1:7" ht="42" customHeight="1">
      <c r="A2551" s="14" t="s">
        <v>163</v>
      </c>
      <c r="B2551" s="13" t="s">
        <v>1037</v>
      </c>
      <c r="C2551" s="13" t="s">
        <v>606</v>
      </c>
      <c r="D2551" s="13" t="s">
        <v>609</v>
      </c>
      <c r="E2551" s="13" t="s">
        <v>164</v>
      </c>
      <c r="F2551" s="5" t="s">
        <v>597</v>
      </c>
      <c r="G2551" s="23">
        <f t="shared" ref="G2551:G2552" si="1156">G2552</f>
        <v>1249.3</v>
      </c>
    </row>
    <row r="2552" spans="1:7" ht="15" customHeight="1">
      <c r="A2552" s="14" t="s">
        <v>14</v>
      </c>
      <c r="B2552" s="13" t="s">
        <v>1037</v>
      </c>
      <c r="C2552" s="13" t="s">
        <v>606</v>
      </c>
      <c r="D2552" s="13" t="s">
        <v>609</v>
      </c>
      <c r="E2552" s="13" t="s">
        <v>164</v>
      </c>
      <c r="F2552" s="13" t="s">
        <v>604</v>
      </c>
      <c r="G2552" s="23">
        <f t="shared" si="1156"/>
        <v>1249.3</v>
      </c>
    </row>
    <row r="2553" spans="1:7" ht="45.95" customHeight="1">
      <c r="A2553" s="14" t="s">
        <v>738</v>
      </c>
      <c r="B2553" s="13" t="s">
        <v>1037</v>
      </c>
      <c r="C2553" s="13" t="s">
        <v>606</v>
      </c>
      <c r="D2553" s="13" t="s">
        <v>609</v>
      </c>
      <c r="E2553" s="13" t="s">
        <v>164</v>
      </c>
      <c r="F2553" s="13" t="s">
        <v>630</v>
      </c>
      <c r="G2553" s="23">
        <v>1249.3</v>
      </c>
    </row>
    <row r="2554" spans="1:7" ht="55.5" customHeight="1">
      <c r="A2554" s="14" t="s">
        <v>165</v>
      </c>
      <c r="B2554" s="13" t="s">
        <v>1037</v>
      </c>
      <c r="C2554" s="13" t="s">
        <v>606</v>
      </c>
      <c r="D2554" s="13" t="s">
        <v>609</v>
      </c>
      <c r="E2554" s="13" t="s">
        <v>166</v>
      </c>
      <c r="F2554" s="5" t="s">
        <v>597</v>
      </c>
      <c r="G2554" s="23">
        <f t="shared" ref="G2554:G2555" si="1157">G2555</f>
        <v>171.2</v>
      </c>
    </row>
    <row r="2555" spans="1:7" ht="15" customHeight="1">
      <c r="A2555" s="14" t="s">
        <v>14</v>
      </c>
      <c r="B2555" s="13" t="s">
        <v>1037</v>
      </c>
      <c r="C2555" s="13" t="s">
        <v>606</v>
      </c>
      <c r="D2555" s="13" t="s">
        <v>609</v>
      </c>
      <c r="E2555" s="13" t="s">
        <v>166</v>
      </c>
      <c r="F2555" s="13" t="s">
        <v>604</v>
      </c>
      <c r="G2555" s="23">
        <f t="shared" si="1157"/>
        <v>171.2</v>
      </c>
    </row>
    <row r="2556" spans="1:7" ht="41.25" customHeight="1">
      <c r="A2556" s="14" t="s">
        <v>738</v>
      </c>
      <c r="B2556" s="13" t="s">
        <v>1037</v>
      </c>
      <c r="C2556" s="13" t="s">
        <v>606</v>
      </c>
      <c r="D2556" s="13" t="s">
        <v>609</v>
      </c>
      <c r="E2556" s="13" t="s">
        <v>166</v>
      </c>
      <c r="F2556" s="13" t="s">
        <v>630</v>
      </c>
      <c r="G2556" s="23">
        <v>171.2</v>
      </c>
    </row>
    <row r="2557" spans="1:7" ht="84.75" customHeight="1">
      <c r="A2557" s="14" t="s">
        <v>764</v>
      </c>
      <c r="B2557" s="13" t="s">
        <v>1037</v>
      </c>
      <c r="C2557" s="13" t="s">
        <v>606</v>
      </c>
      <c r="D2557" s="13" t="s">
        <v>609</v>
      </c>
      <c r="E2557" s="13" t="s">
        <v>167</v>
      </c>
      <c r="F2557" s="5" t="s">
        <v>597</v>
      </c>
      <c r="G2557" s="23">
        <f t="shared" ref="G2557:G2558" si="1158">G2558</f>
        <v>4905.5</v>
      </c>
    </row>
    <row r="2558" spans="1:7" ht="15" customHeight="1">
      <c r="A2558" s="14" t="s">
        <v>14</v>
      </c>
      <c r="B2558" s="13" t="s">
        <v>1037</v>
      </c>
      <c r="C2558" s="13" t="s">
        <v>606</v>
      </c>
      <c r="D2558" s="13" t="s">
        <v>609</v>
      </c>
      <c r="E2558" s="13" t="s">
        <v>167</v>
      </c>
      <c r="F2558" s="13" t="s">
        <v>604</v>
      </c>
      <c r="G2558" s="23">
        <f t="shared" si="1158"/>
        <v>4905.5</v>
      </c>
    </row>
    <row r="2559" spans="1:7" ht="45.95" customHeight="1">
      <c r="A2559" s="14" t="s">
        <v>738</v>
      </c>
      <c r="B2559" s="13" t="s">
        <v>1037</v>
      </c>
      <c r="C2559" s="13" t="s">
        <v>606</v>
      </c>
      <c r="D2559" s="13" t="s">
        <v>609</v>
      </c>
      <c r="E2559" s="13" t="s">
        <v>167</v>
      </c>
      <c r="F2559" s="13" t="s">
        <v>630</v>
      </c>
      <c r="G2559" s="23">
        <v>4905.5</v>
      </c>
    </row>
    <row r="2560" spans="1:7" ht="15" customHeight="1">
      <c r="A2560" s="14" t="s">
        <v>125</v>
      </c>
      <c r="B2560" s="13" t="s">
        <v>1037</v>
      </c>
      <c r="C2560" s="13" t="s">
        <v>606</v>
      </c>
      <c r="D2560" s="13" t="s">
        <v>609</v>
      </c>
      <c r="E2560" s="13" t="s">
        <v>765</v>
      </c>
      <c r="F2560" s="5" t="s">
        <v>597</v>
      </c>
      <c r="G2560" s="23">
        <f t="shared" ref="G2560:G2561" si="1159">G2561</f>
        <v>528.4</v>
      </c>
    </row>
    <row r="2561" spans="1:7" ht="15" customHeight="1">
      <c r="A2561" s="14" t="s">
        <v>14</v>
      </c>
      <c r="B2561" s="13" t="s">
        <v>1037</v>
      </c>
      <c r="C2561" s="13" t="s">
        <v>606</v>
      </c>
      <c r="D2561" s="13" t="s">
        <v>609</v>
      </c>
      <c r="E2561" s="13" t="s">
        <v>765</v>
      </c>
      <c r="F2561" s="13" t="s">
        <v>604</v>
      </c>
      <c r="G2561" s="23">
        <f t="shared" si="1159"/>
        <v>528.4</v>
      </c>
    </row>
    <row r="2562" spans="1:7" ht="51.75" customHeight="1">
      <c r="A2562" s="14" t="s">
        <v>738</v>
      </c>
      <c r="B2562" s="13" t="s">
        <v>1037</v>
      </c>
      <c r="C2562" s="13" t="s">
        <v>606</v>
      </c>
      <c r="D2562" s="13" t="s">
        <v>609</v>
      </c>
      <c r="E2562" s="13" t="s">
        <v>765</v>
      </c>
      <c r="F2562" s="13" t="s">
        <v>630</v>
      </c>
      <c r="G2562" s="23">
        <v>528.4</v>
      </c>
    </row>
    <row r="2563" spans="1:7" ht="55.5" customHeight="1">
      <c r="A2563" s="14" t="s">
        <v>168</v>
      </c>
      <c r="B2563" s="13" t="s">
        <v>1037</v>
      </c>
      <c r="C2563" s="13" t="s">
        <v>606</v>
      </c>
      <c r="D2563" s="13" t="s">
        <v>609</v>
      </c>
      <c r="E2563" s="13" t="s">
        <v>766</v>
      </c>
      <c r="F2563" s="5" t="s">
        <v>597</v>
      </c>
      <c r="G2563" s="24">
        <f t="shared" ref="G2563:G2564" si="1160">G2564</f>
        <v>56419.199999999997</v>
      </c>
    </row>
    <row r="2564" spans="1:7" ht="15" customHeight="1">
      <c r="A2564" s="14" t="s">
        <v>14</v>
      </c>
      <c r="B2564" s="13" t="s">
        <v>1037</v>
      </c>
      <c r="C2564" s="13" t="s">
        <v>606</v>
      </c>
      <c r="D2564" s="13" t="s">
        <v>609</v>
      </c>
      <c r="E2564" s="13" t="s">
        <v>766</v>
      </c>
      <c r="F2564" s="13" t="s">
        <v>604</v>
      </c>
      <c r="G2564" s="24">
        <f t="shared" si="1160"/>
        <v>56419.199999999997</v>
      </c>
    </row>
    <row r="2565" spans="1:7" ht="52.5" customHeight="1">
      <c r="A2565" s="14" t="s">
        <v>738</v>
      </c>
      <c r="B2565" s="13" t="s">
        <v>1037</v>
      </c>
      <c r="C2565" s="13" t="s">
        <v>606</v>
      </c>
      <c r="D2565" s="13" t="s">
        <v>609</v>
      </c>
      <c r="E2565" s="13" t="s">
        <v>766</v>
      </c>
      <c r="F2565" s="13" t="s">
        <v>630</v>
      </c>
      <c r="G2565" s="23">
        <v>56419.199999999997</v>
      </c>
    </row>
    <row r="2566" spans="1:7" ht="42.75" customHeight="1">
      <c r="A2566" s="14" t="s">
        <v>169</v>
      </c>
      <c r="B2566" s="13" t="s">
        <v>1037</v>
      </c>
      <c r="C2566" s="13" t="s">
        <v>606</v>
      </c>
      <c r="D2566" s="13" t="s">
        <v>609</v>
      </c>
      <c r="E2566" s="13" t="s">
        <v>767</v>
      </c>
      <c r="F2566" s="5" t="s">
        <v>597</v>
      </c>
      <c r="G2566" s="23">
        <f t="shared" ref="G2566:G2567" si="1161">G2567</f>
        <v>300</v>
      </c>
    </row>
    <row r="2567" spans="1:7" ht="15" customHeight="1">
      <c r="A2567" s="14" t="s">
        <v>14</v>
      </c>
      <c r="B2567" s="13" t="s">
        <v>1037</v>
      </c>
      <c r="C2567" s="13" t="s">
        <v>606</v>
      </c>
      <c r="D2567" s="13" t="s">
        <v>609</v>
      </c>
      <c r="E2567" s="13" t="s">
        <v>767</v>
      </c>
      <c r="F2567" s="13" t="s">
        <v>604</v>
      </c>
      <c r="G2567" s="23">
        <f t="shared" si="1161"/>
        <v>300</v>
      </c>
    </row>
    <row r="2568" spans="1:7" ht="45.95" customHeight="1">
      <c r="A2568" s="14" t="s">
        <v>738</v>
      </c>
      <c r="B2568" s="13" t="s">
        <v>1037</v>
      </c>
      <c r="C2568" s="13" t="s">
        <v>606</v>
      </c>
      <c r="D2568" s="13" t="s">
        <v>609</v>
      </c>
      <c r="E2568" s="13" t="s">
        <v>767</v>
      </c>
      <c r="F2568" s="13" t="s">
        <v>630</v>
      </c>
      <c r="G2568" s="23">
        <v>300</v>
      </c>
    </row>
    <row r="2569" spans="1:7" ht="58.5" customHeight="1">
      <c r="A2569" s="14" t="s">
        <v>170</v>
      </c>
      <c r="B2569" s="13" t="s">
        <v>1037</v>
      </c>
      <c r="C2569" s="13" t="s">
        <v>606</v>
      </c>
      <c r="D2569" s="13" t="s">
        <v>609</v>
      </c>
      <c r="E2569" s="13" t="s">
        <v>768</v>
      </c>
      <c r="F2569" s="5" t="s">
        <v>597</v>
      </c>
      <c r="G2569" s="23">
        <f t="shared" ref="G2569:G2570" si="1162">G2570</f>
        <v>7049.5</v>
      </c>
    </row>
    <row r="2570" spans="1:7" ht="15" customHeight="1">
      <c r="A2570" s="14" t="s">
        <v>14</v>
      </c>
      <c r="B2570" s="13" t="s">
        <v>1037</v>
      </c>
      <c r="C2570" s="13" t="s">
        <v>606</v>
      </c>
      <c r="D2570" s="13" t="s">
        <v>609</v>
      </c>
      <c r="E2570" s="13" t="s">
        <v>768</v>
      </c>
      <c r="F2570" s="13" t="s">
        <v>604</v>
      </c>
      <c r="G2570" s="23">
        <f t="shared" si="1162"/>
        <v>7049.5</v>
      </c>
    </row>
    <row r="2571" spans="1:7" ht="45.95" customHeight="1">
      <c r="A2571" s="14" t="s">
        <v>738</v>
      </c>
      <c r="B2571" s="13" t="s">
        <v>1037</v>
      </c>
      <c r="C2571" s="13" t="s">
        <v>606</v>
      </c>
      <c r="D2571" s="13" t="s">
        <v>609</v>
      </c>
      <c r="E2571" s="13" t="s">
        <v>768</v>
      </c>
      <c r="F2571" s="13" t="s">
        <v>630</v>
      </c>
      <c r="G2571" s="23">
        <v>7049.5</v>
      </c>
    </row>
    <row r="2572" spans="1:7" ht="30" customHeight="1">
      <c r="A2572" s="14" t="s">
        <v>171</v>
      </c>
      <c r="B2572" s="13" t="s">
        <v>1037</v>
      </c>
      <c r="C2572" s="13" t="s">
        <v>606</v>
      </c>
      <c r="D2572" s="13" t="s">
        <v>609</v>
      </c>
      <c r="E2572" s="13" t="s">
        <v>769</v>
      </c>
      <c r="F2572" s="5" t="s">
        <v>597</v>
      </c>
      <c r="G2572" s="23">
        <f t="shared" ref="G2572:G2573" si="1163">G2573</f>
        <v>148240.4</v>
      </c>
    </row>
    <row r="2573" spans="1:7" ht="15" customHeight="1">
      <c r="A2573" s="14" t="s">
        <v>14</v>
      </c>
      <c r="B2573" s="13" t="s">
        <v>1037</v>
      </c>
      <c r="C2573" s="13" t="s">
        <v>606</v>
      </c>
      <c r="D2573" s="13" t="s">
        <v>609</v>
      </c>
      <c r="E2573" s="13" t="s">
        <v>769</v>
      </c>
      <c r="F2573" s="13" t="s">
        <v>604</v>
      </c>
      <c r="G2573" s="23">
        <f t="shared" si="1163"/>
        <v>148240.4</v>
      </c>
    </row>
    <row r="2574" spans="1:7" ht="45.95" customHeight="1">
      <c r="A2574" s="14" t="s">
        <v>738</v>
      </c>
      <c r="B2574" s="13" t="s">
        <v>1037</v>
      </c>
      <c r="C2574" s="13" t="s">
        <v>606</v>
      </c>
      <c r="D2574" s="13" t="s">
        <v>609</v>
      </c>
      <c r="E2574" s="13" t="s">
        <v>769</v>
      </c>
      <c r="F2574" s="13" t="s">
        <v>630</v>
      </c>
      <c r="G2574" s="23">
        <v>148240.4</v>
      </c>
    </row>
    <row r="2575" spans="1:7" ht="15" customHeight="1">
      <c r="A2575" s="14" t="s">
        <v>153</v>
      </c>
      <c r="B2575" s="13" t="s">
        <v>1037</v>
      </c>
      <c r="C2575" s="13" t="s">
        <v>606</v>
      </c>
      <c r="D2575" s="13" t="s">
        <v>609</v>
      </c>
      <c r="E2575" s="13" t="s">
        <v>770</v>
      </c>
      <c r="F2575" s="5" t="s">
        <v>597</v>
      </c>
      <c r="G2575" s="23">
        <f t="shared" ref="G2575:G2576" si="1164">G2576</f>
        <v>39887.4</v>
      </c>
    </row>
    <row r="2576" spans="1:7" ht="15" customHeight="1">
      <c r="A2576" s="14" t="s">
        <v>14</v>
      </c>
      <c r="B2576" s="13" t="s">
        <v>1037</v>
      </c>
      <c r="C2576" s="13" t="s">
        <v>606</v>
      </c>
      <c r="D2576" s="13" t="s">
        <v>609</v>
      </c>
      <c r="E2576" s="13" t="s">
        <v>770</v>
      </c>
      <c r="F2576" s="13" t="s">
        <v>604</v>
      </c>
      <c r="G2576" s="23">
        <f t="shared" si="1164"/>
        <v>39887.4</v>
      </c>
    </row>
    <row r="2577" spans="1:7" ht="45.95" customHeight="1">
      <c r="A2577" s="14" t="s">
        <v>738</v>
      </c>
      <c r="B2577" s="13" t="s">
        <v>1037</v>
      </c>
      <c r="C2577" s="13" t="s">
        <v>606</v>
      </c>
      <c r="D2577" s="13" t="s">
        <v>609</v>
      </c>
      <c r="E2577" s="13" t="s">
        <v>770</v>
      </c>
      <c r="F2577" s="13" t="s">
        <v>630</v>
      </c>
      <c r="G2577" s="23">
        <v>39887.4</v>
      </c>
    </row>
    <row r="2578" spans="1:7" ht="30" customHeight="1">
      <c r="A2578" s="14" t="s">
        <v>771</v>
      </c>
      <c r="B2578" s="13" t="s">
        <v>1037</v>
      </c>
      <c r="C2578" s="13" t="s">
        <v>606</v>
      </c>
      <c r="D2578" s="13" t="s">
        <v>609</v>
      </c>
      <c r="E2578" s="13" t="s">
        <v>772</v>
      </c>
      <c r="F2578" s="5" t="s">
        <v>597</v>
      </c>
      <c r="G2578" s="23">
        <f t="shared" ref="G2578:G2579" si="1165">G2579</f>
        <v>1653.2</v>
      </c>
    </row>
    <row r="2579" spans="1:7" ht="15" customHeight="1">
      <c r="A2579" s="14" t="s">
        <v>14</v>
      </c>
      <c r="B2579" s="13" t="s">
        <v>1037</v>
      </c>
      <c r="C2579" s="13" t="s">
        <v>606</v>
      </c>
      <c r="D2579" s="13" t="s">
        <v>609</v>
      </c>
      <c r="E2579" s="13" t="s">
        <v>772</v>
      </c>
      <c r="F2579" s="13" t="s">
        <v>604</v>
      </c>
      <c r="G2579" s="23">
        <f t="shared" si="1165"/>
        <v>1653.2</v>
      </c>
    </row>
    <row r="2580" spans="1:7" ht="45.95" customHeight="1">
      <c r="A2580" s="14" t="s">
        <v>738</v>
      </c>
      <c r="B2580" s="13" t="s">
        <v>1037</v>
      </c>
      <c r="C2580" s="13" t="s">
        <v>606</v>
      </c>
      <c r="D2580" s="13" t="s">
        <v>609</v>
      </c>
      <c r="E2580" s="13" t="s">
        <v>772</v>
      </c>
      <c r="F2580" s="13" t="s">
        <v>630</v>
      </c>
      <c r="G2580" s="23">
        <v>1653.2</v>
      </c>
    </row>
    <row r="2581" spans="1:7" ht="30" customHeight="1">
      <c r="A2581" s="14" t="s">
        <v>172</v>
      </c>
      <c r="B2581" s="13" t="s">
        <v>1037</v>
      </c>
      <c r="C2581" s="13" t="s">
        <v>606</v>
      </c>
      <c r="D2581" s="13" t="s">
        <v>609</v>
      </c>
      <c r="E2581" s="13" t="s">
        <v>773</v>
      </c>
      <c r="F2581" s="5" t="s">
        <v>597</v>
      </c>
      <c r="G2581" s="23">
        <f t="shared" ref="G2581:G2582" si="1166">G2582</f>
        <v>13370.6</v>
      </c>
    </row>
    <row r="2582" spans="1:7" ht="15" customHeight="1">
      <c r="A2582" s="14" t="s">
        <v>14</v>
      </c>
      <c r="B2582" s="13" t="s">
        <v>1037</v>
      </c>
      <c r="C2582" s="13" t="s">
        <v>606</v>
      </c>
      <c r="D2582" s="13" t="s">
        <v>609</v>
      </c>
      <c r="E2582" s="13" t="s">
        <v>773</v>
      </c>
      <c r="F2582" s="13" t="s">
        <v>604</v>
      </c>
      <c r="G2582" s="23">
        <f t="shared" si="1166"/>
        <v>13370.6</v>
      </c>
    </row>
    <row r="2583" spans="1:7" ht="45.95" customHeight="1">
      <c r="A2583" s="14" t="s">
        <v>738</v>
      </c>
      <c r="B2583" s="13" t="s">
        <v>1037</v>
      </c>
      <c r="C2583" s="13" t="s">
        <v>606</v>
      </c>
      <c r="D2583" s="13" t="s">
        <v>609</v>
      </c>
      <c r="E2583" s="13" t="s">
        <v>773</v>
      </c>
      <c r="F2583" s="13" t="s">
        <v>630</v>
      </c>
      <c r="G2583" s="23">
        <v>13370.6</v>
      </c>
    </row>
    <row r="2584" spans="1:7" ht="30" customHeight="1">
      <c r="A2584" s="14" t="s">
        <v>173</v>
      </c>
      <c r="B2584" s="13" t="s">
        <v>1037</v>
      </c>
      <c r="C2584" s="13" t="s">
        <v>606</v>
      </c>
      <c r="D2584" s="13" t="s">
        <v>609</v>
      </c>
      <c r="E2584" s="13" t="s">
        <v>774</v>
      </c>
      <c r="F2584" s="5" t="s">
        <v>597</v>
      </c>
      <c r="G2584" s="23">
        <f t="shared" ref="G2584:G2585" si="1167">G2585</f>
        <v>4236.2</v>
      </c>
    </row>
    <row r="2585" spans="1:7" ht="15" customHeight="1">
      <c r="A2585" s="14" t="s">
        <v>14</v>
      </c>
      <c r="B2585" s="13" t="s">
        <v>1037</v>
      </c>
      <c r="C2585" s="13" t="s">
        <v>606</v>
      </c>
      <c r="D2585" s="13" t="s">
        <v>609</v>
      </c>
      <c r="E2585" s="13" t="s">
        <v>774</v>
      </c>
      <c r="F2585" s="13" t="s">
        <v>604</v>
      </c>
      <c r="G2585" s="23">
        <f t="shared" si="1167"/>
        <v>4236.2</v>
      </c>
    </row>
    <row r="2586" spans="1:7" ht="45.95" customHeight="1">
      <c r="A2586" s="14" t="s">
        <v>738</v>
      </c>
      <c r="B2586" s="13" t="s">
        <v>1037</v>
      </c>
      <c r="C2586" s="13" t="s">
        <v>606</v>
      </c>
      <c r="D2586" s="13" t="s">
        <v>609</v>
      </c>
      <c r="E2586" s="13" t="s">
        <v>774</v>
      </c>
      <c r="F2586" s="13" t="s">
        <v>630</v>
      </c>
      <c r="G2586" s="23">
        <v>4236.2</v>
      </c>
    </row>
    <row r="2587" spans="1:7" ht="52.5" customHeight="1">
      <c r="A2587" s="14" t="s">
        <v>174</v>
      </c>
      <c r="B2587" s="13" t="s">
        <v>1037</v>
      </c>
      <c r="C2587" s="13" t="s">
        <v>606</v>
      </c>
      <c r="D2587" s="13" t="s">
        <v>609</v>
      </c>
      <c r="E2587" s="13" t="s">
        <v>775</v>
      </c>
      <c r="F2587" s="5" t="s">
        <v>597</v>
      </c>
      <c r="G2587" s="23">
        <f t="shared" ref="G2587:G2588" si="1168">G2588</f>
        <v>3706.4</v>
      </c>
    </row>
    <row r="2588" spans="1:7" ht="15" customHeight="1">
      <c r="A2588" s="14" t="s">
        <v>14</v>
      </c>
      <c r="B2588" s="13" t="s">
        <v>1037</v>
      </c>
      <c r="C2588" s="13" t="s">
        <v>606</v>
      </c>
      <c r="D2588" s="13" t="s">
        <v>609</v>
      </c>
      <c r="E2588" s="13" t="s">
        <v>775</v>
      </c>
      <c r="F2588" s="13" t="s">
        <v>604</v>
      </c>
      <c r="G2588" s="23">
        <f t="shared" si="1168"/>
        <v>3706.4</v>
      </c>
    </row>
    <row r="2589" spans="1:7" ht="45.95" customHeight="1">
      <c r="A2589" s="14" t="s">
        <v>738</v>
      </c>
      <c r="B2589" s="13" t="s">
        <v>1037</v>
      </c>
      <c r="C2589" s="13" t="s">
        <v>606</v>
      </c>
      <c r="D2589" s="13" t="s">
        <v>609</v>
      </c>
      <c r="E2589" s="13" t="s">
        <v>775</v>
      </c>
      <c r="F2589" s="13" t="s">
        <v>630</v>
      </c>
      <c r="G2589" s="23">
        <v>3706.4</v>
      </c>
    </row>
    <row r="2590" spans="1:7" ht="64.5" customHeight="1">
      <c r="A2590" s="14" t="s">
        <v>175</v>
      </c>
      <c r="B2590" s="13" t="s">
        <v>1037</v>
      </c>
      <c r="C2590" s="13" t="s">
        <v>606</v>
      </c>
      <c r="D2590" s="13" t="s">
        <v>609</v>
      </c>
      <c r="E2590" s="13" t="s">
        <v>776</v>
      </c>
      <c r="F2590" s="5" t="s">
        <v>597</v>
      </c>
      <c r="G2590" s="23">
        <f t="shared" ref="G2590:G2591" si="1169">G2591</f>
        <v>16150.3</v>
      </c>
    </row>
    <row r="2591" spans="1:7" ht="15" customHeight="1">
      <c r="A2591" s="14" t="s">
        <v>14</v>
      </c>
      <c r="B2591" s="13" t="s">
        <v>1037</v>
      </c>
      <c r="C2591" s="13" t="s">
        <v>606</v>
      </c>
      <c r="D2591" s="13" t="s">
        <v>609</v>
      </c>
      <c r="E2591" s="13" t="s">
        <v>776</v>
      </c>
      <c r="F2591" s="13" t="s">
        <v>604</v>
      </c>
      <c r="G2591" s="23">
        <f t="shared" si="1169"/>
        <v>16150.3</v>
      </c>
    </row>
    <row r="2592" spans="1:7" ht="45.95" customHeight="1">
      <c r="A2592" s="14" t="s">
        <v>738</v>
      </c>
      <c r="B2592" s="13" t="s">
        <v>1037</v>
      </c>
      <c r="C2592" s="13" t="s">
        <v>606</v>
      </c>
      <c r="D2592" s="13" t="s">
        <v>609</v>
      </c>
      <c r="E2592" s="13" t="s">
        <v>776</v>
      </c>
      <c r="F2592" s="13" t="s">
        <v>630</v>
      </c>
      <c r="G2592" s="23">
        <v>16150.3</v>
      </c>
    </row>
    <row r="2593" spans="1:7" ht="53.25" customHeight="1">
      <c r="A2593" s="14" t="s">
        <v>176</v>
      </c>
      <c r="B2593" s="13" t="s">
        <v>1037</v>
      </c>
      <c r="C2593" s="13" t="s">
        <v>606</v>
      </c>
      <c r="D2593" s="13" t="s">
        <v>609</v>
      </c>
      <c r="E2593" s="13" t="s">
        <v>777</v>
      </c>
      <c r="F2593" s="5" t="s">
        <v>597</v>
      </c>
      <c r="G2593" s="23">
        <f t="shared" ref="G2593:G2594" si="1170">G2594</f>
        <v>1803.2</v>
      </c>
    </row>
    <row r="2594" spans="1:7" ht="15" customHeight="1">
      <c r="A2594" s="14" t="s">
        <v>14</v>
      </c>
      <c r="B2594" s="13" t="s">
        <v>1037</v>
      </c>
      <c r="C2594" s="13" t="s">
        <v>606</v>
      </c>
      <c r="D2594" s="13" t="s">
        <v>609</v>
      </c>
      <c r="E2594" s="13" t="s">
        <v>777</v>
      </c>
      <c r="F2594" s="13" t="s">
        <v>604</v>
      </c>
      <c r="G2594" s="23">
        <f t="shared" si="1170"/>
        <v>1803.2</v>
      </c>
    </row>
    <row r="2595" spans="1:7" ht="45.95" customHeight="1">
      <c r="A2595" s="14" t="s">
        <v>738</v>
      </c>
      <c r="B2595" s="13" t="s">
        <v>1037</v>
      </c>
      <c r="C2595" s="13" t="s">
        <v>606</v>
      </c>
      <c r="D2595" s="13" t="s">
        <v>609</v>
      </c>
      <c r="E2595" s="13" t="s">
        <v>777</v>
      </c>
      <c r="F2595" s="13" t="s">
        <v>630</v>
      </c>
      <c r="G2595" s="23">
        <v>1803.2</v>
      </c>
    </row>
    <row r="2596" spans="1:7" ht="30" customHeight="1">
      <c r="A2596" s="14" t="s">
        <v>177</v>
      </c>
      <c r="B2596" s="13" t="s">
        <v>1037</v>
      </c>
      <c r="C2596" s="13" t="s">
        <v>606</v>
      </c>
      <c r="D2596" s="13" t="s">
        <v>609</v>
      </c>
      <c r="E2596" s="13" t="s">
        <v>778</v>
      </c>
      <c r="F2596" s="5" t="s">
        <v>597</v>
      </c>
      <c r="G2596" s="23">
        <f t="shared" ref="G2596:G2597" si="1171">G2597</f>
        <v>16326.1</v>
      </c>
    </row>
    <row r="2597" spans="1:7" ht="15" customHeight="1">
      <c r="A2597" s="14" t="s">
        <v>14</v>
      </c>
      <c r="B2597" s="13" t="s">
        <v>1037</v>
      </c>
      <c r="C2597" s="13" t="s">
        <v>606</v>
      </c>
      <c r="D2597" s="13" t="s">
        <v>609</v>
      </c>
      <c r="E2597" s="13" t="s">
        <v>778</v>
      </c>
      <c r="F2597" s="13" t="s">
        <v>604</v>
      </c>
      <c r="G2597" s="23">
        <f t="shared" si="1171"/>
        <v>16326.1</v>
      </c>
    </row>
    <row r="2598" spans="1:7" ht="45.95" customHeight="1">
      <c r="A2598" s="14" t="s">
        <v>738</v>
      </c>
      <c r="B2598" s="13" t="s">
        <v>1037</v>
      </c>
      <c r="C2598" s="13" t="s">
        <v>606</v>
      </c>
      <c r="D2598" s="13" t="s">
        <v>609</v>
      </c>
      <c r="E2598" s="13" t="s">
        <v>778</v>
      </c>
      <c r="F2598" s="13" t="s">
        <v>630</v>
      </c>
      <c r="G2598" s="23">
        <v>16326.1</v>
      </c>
    </row>
    <row r="2599" spans="1:7" ht="15" customHeight="1">
      <c r="A2599" s="14" t="s">
        <v>178</v>
      </c>
      <c r="B2599" s="13" t="s">
        <v>1037</v>
      </c>
      <c r="C2599" s="13" t="s">
        <v>606</v>
      </c>
      <c r="D2599" s="13" t="s">
        <v>609</v>
      </c>
      <c r="E2599" s="13" t="s">
        <v>779</v>
      </c>
      <c r="F2599" s="5" t="s">
        <v>597</v>
      </c>
      <c r="G2599" s="23">
        <f t="shared" ref="G2599:G2600" si="1172">G2600</f>
        <v>20250</v>
      </c>
    </row>
    <row r="2600" spans="1:7" ht="15" customHeight="1">
      <c r="A2600" s="14" t="s">
        <v>14</v>
      </c>
      <c r="B2600" s="13" t="s">
        <v>1037</v>
      </c>
      <c r="C2600" s="13" t="s">
        <v>606</v>
      </c>
      <c r="D2600" s="13" t="s">
        <v>609</v>
      </c>
      <c r="E2600" s="13" t="s">
        <v>779</v>
      </c>
      <c r="F2600" s="13" t="s">
        <v>604</v>
      </c>
      <c r="G2600" s="23">
        <f t="shared" si="1172"/>
        <v>20250</v>
      </c>
    </row>
    <row r="2601" spans="1:7" ht="45.95" customHeight="1">
      <c r="A2601" s="14" t="s">
        <v>738</v>
      </c>
      <c r="B2601" s="13" t="s">
        <v>1037</v>
      </c>
      <c r="C2601" s="13" t="s">
        <v>606</v>
      </c>
      <c r="D2601" s="13" t="s">
        <v>609</v>
      </c>
      <c r="E2601" s="13" t="s">
        <v>779</v>
      </c>
      <c r="F2601" s="13" t="s">
        <v>630</v>
      </c>
      <c r="G2601" s="23">
        <v>20250</v>
      </c>
    </row>
    <row r="2602" spans="1:7" ht="15" customHeight="1">
      <c r="A2602" s="14" t="s">
        <v>179</v>
      </c>
      <c r="B2602" s="13" t="s">
        <v>1037</v>
      </c>
      <c r="C2602" s="13" t="s">
        <v>606</v>
      </c>
      <c r="D2602" s="13" t="s">
        <v>609</v>
      </c>
      <c r="E2602" s="13" t="s">
        <v>780</v>
      </c>
      <c r="F2602" s="5" t="s">
        <v>597</v>
      </c>
      <c r="G2602" s="23">
        <f t="shared" ref="G2602:G2603" si="1173">G2603</f>
        <v>29693</v>
      </c>
    </row>
    <row r="2603" spans="1:7" ht="15" customHeight="1">
      <c r="A2603" s="14" t="s">
        <v>14</v>
      </c>
      <c r="B2603" s="13" t="s">
        <v>1037</v>
      </c>
      <c r="C2603" s="13" t="s">
        <v>606</v>
      </c>
      <c r="D2603" s="13" t="s">
        <v>609</v>
      </c>
      <c r="E2603" s="13" t="s">
        <v>780</v>
      </c>
      <c r="F2603" s="13" t="s">
        <v>604</v>
      </c>
      <c r="G2603" s="23">
        <f t="shared" si="1173"/>
        <v>29693</v>
      </c>
    </row>
    <row r="2604" spans="1:7" ht="45.95" customHeight="1">
      <c r="A2604" s="14" t="s">
        <v>738</v>
      </c>
      <c r="B2604" s="13" t="s">
        <v>1037</v>
      </c>
      <c r="C2604" s="13" t="s">
        <v>606</v>
      </c>
      <c r="D2604" s="13" t="s">
        <v>609</v>
      </c>
      <c r="E2604" s="13" t="s">
        <v>780</v>
      </c>
      <c r="F2604" s="13" t="s">
        <v>630</v>
      </c>
      <c r="G2604" s="23">
        <v>29693</v>
      </c>
    </row>
    <row r="2605" spans="1:7" ht="54" customHeight="1">
      <c r="A2605" s="14" t="s">
        <v>180</v>
      </c>
      <c r="B2605" s="13" t="s">
        <v>1037</v>
      </c>
      <c r="C2605" s="13" t="s">
        <v>606</v>
      </c>
      <c r="D2605" s="13" t="s">
        <v>609</v>
      </c>
      <c r="E2605" s="13" t="s">
        <v>781</v>
      </c>
      <c r="F2605" s="5" t="s">
        <v>597</v>
      </c>
      <c r="G2605" s="23">
        <f t="shared" ref="G2605:G2606" si="1174">G2606</f>
        <v>89933.6</v>
      </c>
    </row>
    <row r="2606" spans="1:7" ht="15" customHeight="1">
      <c r="A2606" s="14" t="s">
        <v>14</v>
      </c>
      <c r="B2606" s="13" t="s">
        <v>1037</v>
      </c>
      <c r="C2606" s="13" t="s">
        <v>606</v>
      </c>
      <c r="D2606" s="13" t="s">
        <v>609</v>
      </c>
      <c r="E2606" s="13" t="s">
        <v>781</v>
      </c>
      <c r="F2606" s="13" t="s">
        <v>604</v>
      </c>
      <c r="G2606" s="23">
        <f t="shared" si="1174"/>
        <v>89933.6</v>
      </c>
    </row>
    <row r="2607" spans="1:7" ht="45.95" customHeight="1">
      <c r="A2607" s="14" t="s">
        <v>738</v>
      </c>
      <c r="B2607" s="13" t="s">
        <v>1037</v>
      </c>
      <c r="C2607" s="13" t="s">
        <v>606</v>
      </c>
      <c r="D2607" s="13" t="s">
        <v>609</v>
      </c>
      <c r="E2607" s="13" t="s">
        <v>781</v>
      </c>
      <c r="F2607" s="13" t="s">
        <v>630</v>
      </c>
      <c r="G2607" s="23">
        <v>89933.6</v>
      </c>
    </row>
    <row r="2608" spans="1:7" ht="54" customHeight="1">
      <c r="A2608" s="14" t="s">
        <v>165</v>
      </c>
      <c r="B2608" s="13" t="s">
        <v>1037</v>
      </c>
      <c r="C2608" s="13" t="s">
        <v>606</v>
      </c>
      <c r="D2608" s="13" t="s">
        <v>609</v>
      </c>
      <c r="E2608" s="13" t="s">
        <v>782</v>
      </c>
      <c r="F2608" s="5" t="s">
        <v>597</v>
      </c>
      <c r="G2608" s="23">
        <f t="shared" ref="G2608:G2609" si="1175">G2609</f>
        <v>875.1</v>
      </c>
    </row>
    <row r="2609" spans="1:7" ht="15" customHeight="1">
      <c r="A2609" s="14" t="s">
        <v>14</v>
      </c>
      <c r="B2609" s="13" t="s">
        <v>1037</v>
      </c>
      <c r="C2609" s="13" t="s">
        <v>606</v>
      </c>
      <c r="D2609" s="13" t="s">
        <v>609</v>
      </c>
      <c r="E2609" s="13" t="s">
        <v>782</v>
      </c>
      <c r="F2609" s="13" t="s">
        <v>604</v>
      </c>
      <c r="G2609" s="23">
        <f t="shared" si="1175"/>
        <v>875.1</v>
      </c>
    </row>
    <row r="2610" spans="1:7" ht="45.95" customHeight="1">
      <c r="A2610" s="14" t="s">
        <v>738</v>
      </c>
      <c r="B2610" s="13" t="s">
        <v>1037</v>
      </c>
      <c r="C2610" s="13" t="s">
        <v>606</v>
      </c>
      <c r="D2610" s="13" t="s">
        <v>609</v>
      </c>
      <c r="E2610" s="13" t="s">
        <v>782</v>
      </c>
      <c r="F2610" s="13" t="s">
        <v>630</v>
      </c>
      <c r="G2610" s="23">
        <v>875.1</v>
      </c>
    </row>
    <row r="2611" spans="1:7" ht="30" customHeight="1">
      <c r="A2611" s="14" t="s">
        <v>184</v>
      </c>
      <c r="B2611" s="13" t="s">
        <v>1037</v>
      </c>
      <c r="C2611" s="13" t="s">
        <v>606</v>
      </c>
      <c r="D2611" s="13" t="s">
        <v>609</v>
      </c>
      <c r="E2611" s="13" t="s">
        <v>185</v>
      </c>
      <c r="F2611" s="6" t="s">
        <v>597</v>
      </c>
      <c r="G2611" s="23">
        <f t="shared" ref="G2611:G2613" si="1176">G2612</f>
        <v>10849</v>
      </c>
    </row>
    <row r="2612" spans="1:7" ht="15" customHeight="1">
      <c r="A2612" s="14" t="s">
        <v>79</v>
      </c>
      <c r="B2612" s="13" t="s">
        <v>1037</v>
      </c>
      <c r="C2612" s="13" t="s">
        <v>606</v>
      </c>
      <c r="D2612" s="13" t="s">
        <v>609</v>
      </c>
      <c r="E2612" s="13" t="s">
        <v>186</v>
      </c>
      <c r="F2612" s="6" t="s">
        <v>597</v>
      </c>
      <c r="G2612" s="23">
        <f t="shared" si="1176"/>
        <v>10849</v>
      </c>
    </row>
    <row r="2613" spans="1:7" ht="30" customHeight="1">
      <c r="A2613" s="14" t="s">
        <v>63</v>
      </c>
      <c r="B2613" s="13" t="s">
        <v>1037</v>
      </c>
      <c r="C2613" s="13" t="s">
        <v>606</v>
      </c>
      <c r="D2613" s="13" t="s">
        <v>609</v>
      </c>
      <c r="E2613" s="13" t="s">
        <v>186</v>
      </c>
      <c r="F2613" s="13" t="s">
        <v>618</v>
      </c>
      <c r="G2613" s="23">
        <f t="shared" si="1176"/>
        <v>10849</v>
      </c>
    </row>
    <row r="2614" spans="1:7" ht="15" customHeight="1">
      <c r="A2614" s="14" t="s">
        <v>64</v>
      </c>
      <c r="B2614" s="13" t="s">
        <v>1037</v>
      </c>
      <c r="C2614" s="13" t="s">
        <v>606</v>
      </c>
      <c r="D2614" s="13" t="s">
        <v>609</v>
      </c>
      <c r="E2614" s="13" t="s">
        <v>186</v>
      </c>
      <c r="F2614" s="13" t="s">
        <v>619</v>
      </c>
      <c r="G2614" s="23">
        <v>10849</v>
      </c>
    </row>
    <row r="2615" spans="1:7" ht="15" customHeight="1">
      <c r="A2615" s="14" t="s">
        <v>737</v>
      </c>
      <c r="B2615" s="13" t="s">
        <v>1037</v>
      </c>
      <c r="C2615" s="13" t="s">
        <v>606</v>
      </c>
      <c r="D2615" s="13" t="s">
        <v>609</v>
      </c>
      <c r="E2615" s="13" t="s">
        <v>89</v>
      </c>
      <c r="F2615" s="6" t="s">
        <v>597</v>
      </c>
      <c r="G2615" s="23">
        <f>G2616+G2621+G2624+G2627</f>
        <v>121376.8</v>
      </c>
    </row>
    <row r="2616" spans="1:7" ht="30" customHeight="1">
      <c r="A2616" s="14" t="s">
        <v>784</v>
      </c>
      <c r="B2616" s="13" t="s">
        <v>1037</v>
      </c>
      <c r="C2616" s="13" t="s">
        <v>606</v>
      </c>
      <c r="D2616" s="13" t="s">
        <v>609</v>
      </c>
      <c r="E2616" s="13" t="s">
        <v>785</v>
      </c>
      <c r="F2616" s="5" t="s">
        <v>597</v>
      </c>
      <c r="G2616" s="23">
        <f t="shared" ref="G2616:G2617" si="1177">G2617</f>
        <v>105215</v>
      </c>
    </row>
    <row r="2617" spans="1:7" ht="30" customHeight="1">
      <c r="A2617" s="14" t="s">
        <v>63</v>
      </c>
      <c r="B2617" s="13" t="s">
        <v>1037</v>
      </c>
      <c r="C2617" s="13" t="s">
        <v>606</v>
      </c>
      <c r="D2617" s="13" t="s">
        <v>609</v>
      </c>
      <c r="E2617" s="13" t="s">
        <v>785</v>
      </c>
      <c r="F2617" s="13" t="s">
        <v>618</v>
      </c>
      <c r="G2617" s="23">
        <f t="shared" si="1177"/>
        <v>105215</v>
      </c>
    </row>
    <row r="2618" spans="1:7" ht="30" customHeight="1">
      <c r="A2618" s="14" t="s">
        <v>727</v>
      </c>
      <c r="B2618" s="13" t="s">
        <v>1037</v>
      </c>
      <c r="C2618" s="13" t="s">
        <v>606</v>
      </c>
      <c r="D2618" s="13" t="s">
        <v>609</v>
      </c>
      <c r="E2618" s="13" t="s">
        <v>785</v>
      </c>
      <c r="F2618" s="13" t="s">
        <v>622</v>
      </c>
      <c r="G2618" s="23">
        <v>105215</v>
      </c>
    </row>
    <row r="2619" spans="1:7" ht="14.45" customHeight="1">
      <c r="A2619" s="14" t="s">
        <v>190</v>
      </c>
      <c r="B2619" s="13"/>
      <c r="C2619" s="13"/>
      <c r="D2619" s="13"/>
      <c r="E2619" s="13"/>
      <c r="F2619" s="13"/>
      <c r="G2619" s="23"/>
    </row>
    <row r="2620" spans="1:7" ht="30" customHeight="1">
      <c r="A2620" s="14" t="s">
        <v>786</v>
      </c>
      <c r="B2620" s="13" t="s">
        <v>1037</v>
      </c>
      <c r="C2620" s="13" t="s">
        <v>606</v>
      </c>
      <c r="D2620" s="13" t="s">
        <v>609</v>
      </c>
      <c r="E2620" s="13" t="s">
        <v>785</v>
      </c>
      <c r="F2620" s="13" t="s">
        <v>622</v>
      </c>
      <c r="G2620" s="23">
        <v>105215</v>
      </c>
    </row>
    <row r="2621" spans="1:7" ht="30" customHeight="1">
      <c r="A2621" s="14" t="s">
        <v>787</v>
      </c>
      <c r="B2621" s="13" t="s">
        <v>1037</v>
      </c>
      <c r="C2621" s="13" t="s">
        <v>606</v>
      </c>
      <c r="D2621" s="13" t="s">
        <v>609</v>
      </c>
      <c r="E2621" s="13" t="s">
        <v>788</v>
      </c>
      <c r="F2621" s="5" t="s">
        <v>597</v>
      </c>
      <c r="G2621" s="23">
        <f>G2622</f>
        <v>925.1</v>
      </c>
    </row>
    <row r="2622" spans="1:7" ht="30.75" customHeight="1">
      <c r="A2622" s="14" t="s">
        <v>714</v>
      </c>
      <c r="B2622" s="13" t="s">
        <v>1037</v>
      </c>
      <c r="C2622" s="13" t="s">
        <v>606</v>
      </c>
      <c r="D2622" s="13" t="s">
        <v>609</v>
      </c>
      <c r="E2622" s="13" t="s">
        <v>788</v>
      </c>
      <c r="F2622" s="13" t="s">
        <v>602</v>
      </c>
      <c r="G2622" s="23">
        <f t="shared" ref="G2622" si="1178">G2623</f>
        <v>925.1</v>
      </c>
    </row>
    <row r="2623" spans="1:7" ht="36" customHeight="1">
      <c r="A2623" s="14" t="s">
        <v>715</v>
      </c>
      <c r="B2623" s="13" t="s">
        <v>1037</v>
      </c>
      <c r="C2623" s="13" t="s">
        <v>606</v>
      </c>
      <c r="D2623" s="13" t="s">
        <v>609</v>
      </c>
      <c r="E2623" s="13" t="s">
        <v>788</v>
      </c>
      <c r="F2623" s="13" t="s">
        <v>603</v>
      </c>
      <c r="G2623" s="23">
        <v>925.1</v>
      </c>
    </row>
    <row r="2624" spans="1:7" ht="15" customHeight="1">
      <c r="A2624" s="14" t="s">
        <v>789</v>
      </c>
      <c r="B2624" s="13" t="s">
        <v>1037</v>
      </c>
      <c r="C2624" s="13" t="s">
        <v>606</v>
      </c>
      <c r="D2624" s="13" t="s">
        <v>609</v>
      </c>
      <c r="E2624" s="13" t="s">
        <v>191</v>
      </c>
      <c r="F2624" s="6" t="s">
        <v>597</v>
      </c>
      <c r="G2624" s="23">
        <f t="shared" ref="G2624:G2625" si="1179">G2625</f>
        <v>14374.7</v>
      </c>
    </row>
    <row r="2625" spans="1:7" ht="15" customHeight="1">
      <c r="A2625" s="14" t="s">
        <v>14</v>
      </c>
      <c r="B2625" s="13" t="s">
        <v>1037</v>
      </c>
      <c r="C2625" s="13" t="s">
        <v>606</v>
      </c>
      <c r="D2625" s="13" t="s">
        <v>609</v>
      </c>
      <c r="E2625" s="13" t="s">
        <v>191</v>
      </c>
      <c r="F2625" s="13" t="s">
        <v>604</v>
      </c>
      <c r="G2625" s="23">
        <f t="shared" si="1179"/>
        <v>14374.7</v>
      </c>
    </row>
    <row r="2626" spans="1:7" ht="45.95" customHeight="1">
      <c r="A2626" s="14" t="s">
        <v>738</v>
      </c>
      <c r="B2626" s="13" t="s">
        <v>1037</v>
      </c>
      <c r="C2626" s="13" t="s">
        <v>606</v>
      </c>
      <c r="D2626" s="13" t="s">
        <v>609</v>
      </c>
      <c r="E2626" s="13" t="s">
        <v>191</v>
      </c>
      <c r="F2626" s="13" t="s">
        <v>630</v>
      </c>
      <c r="G2626" s="23">
        <v>14374.7</v>
      </c>
    </row>
    <row r="2627" spans="1:7" ht="15" customHeight="1">
      <c r="A2627" s="14" t="s">
        <v>790</v>
      </c>
      <c r="B2627" s="13" t="s">
        <v>1037</v>
      </c>
      <c r="C2627" s="13" t="s">
        <v>606</v>
      </c>
      <c r="D2627" s="13" t="s">
        <v>609</v>
      </c>
      <c r="E2627" s="13" t="s">
        <v>193</v>
      </c>
      <c r="F2627" s="6" t="s">
        <v>597</v>
      </c>
      <c r="G2627" s="23">
        <f t="shared" ref="G2627:G2628" si="1180">G2628</f>
        <v>862</v>
      </c>
    </row>
    <row r="2628" spans="1:7" ht="15" customHeight="1">
      <c r="A2628" s="14" t="s">
        <v>14</v>
      </c>
      <c r="B2628" s="13" t="s">
        <v>1037</v>
      </c>
      <c r="C2628" s="13" t="s">
        <v>606</v>
      </c>
      <c r="D2628" s="13" t="s">
        <v>609</v>
      </c>
      <c r="E2628" s="13" t="s">
        <v>193</v>
      </c>
      <c r="F2628" s="13" t="s">
        <v>604</v>
      </c>
      <c r="G2628" s="23">
        <f t="shared" si="1180"/>
        <v>862</v>
      </c>
    </row>
    <row r="2629" spans="1:7" ht="39.75" customHeight="1">
      <c r="A2629" s="14" t="s">
        <v>738</v>
      </c>
      <c r="B2629" s="13" t="s">
        <v>1037</v>
      </c>
      <c r="C2629" s="13" t="s">
        <v>606</v>
      </c>
      <c r="D2629" s="13" t="s">
        <v>609</v>
      </c>
      <c r="E2629" s="13" t="s">
        <v>193</v>
      </c>
      <c r="F2629" s="13" t="s">
        <v>630</v>
      </c>
      <c r="G2629" s="23">
        <v>862</v>
      </c>
    </row>
    <row r="2630" spans="1:7" ht="15" customHeight="1">
      <c r="A2630" s="7" t="s">
        <v>432</v>
      </c>
      <c r="B2630" s="5" t="s">
        <v>1037</v>
      </c>
      <c r="C2630" s="5" t="s">
        <v>627</v>
      </c>
      <c r="D2630" s="7" t="s">
        <v>597</v>
      </c>
      <c r="E2630" s="7" t="s">
        <v>597</v>
      </c>
      <c r="F2630" s="7" t="s">
        <v>597</v>
      </c>
      <c r="G2630" s="23">
        <f t="shared" ref="G2630" si="1181">G2631</f>
        <v>132860</v>
      </c>
    </row>
    <row r="2631" spans="1:7" ht="15" customHeight="1">
      <c r="A2631" s="14" t="s">
        <v>448</v>
      </c>
      <c r="B2631" s="13" t="s">
        <v>1037</v>
      </c>
      <c r="C2631" s="13" t="s">
        <v>627</v>
      </c>
      <c r="D2631" s="13" t="s">
        <v>601</v>
      </c>
      <c r="E2631" s="5" t="s">
        <v>597</v>
      </c>
      <c r="F2631" s="5" t="s">
        <v>597</v>
      </c>
      <c r="G2631" s="23">
        <f t="shared" ref="G2631" si="1182">G2632+G2635</f>
        <v>132860</v>
      </c>
    </row>
    <row r="2632" spans="1:7" ht="48.75" customHeight="1">
      <c r="A2632" s="14" t="s">
        <v>846</v>
      </c>
      <c r="B2632" s="13" t="s">
        <v>1037</v>
      </c>
      <c r="C2632" s="13" t="s">
        <v>627</v>
      </c>
      <c r="D2632" s="13" t="s">
        <v>601</v>
      </c>
      <c r="E2632" s="13" t="s">
        <v>847</v>
      </c>
      <c r="F2632" s="5" t="s">
        <v>597</v>
      </c>
      <c r="G2632" s="23">
        <f t="shared" ref="G2632:G2633" si="1183">G2633</f>
        <v>66430</v>
      </c>
    </row>
    <row r="2633" spans="1:7" ht="15" customHeight="1">
      <c r="A2633" s="14" t="s">
        <v>44</v>
      </c>
      <c r="B2633" s="13" t="s">
        <v>1037</v>
      </c>
      <c r="C2633" s="13" t="s">
        <v>627</v>
      </c>
      <c r="D2633" s="13" t="s">
        <v>601</v>
      </c>
      <c r="E2633" s="13" t="s">
        <v>847</v>
      </c>
      <c r="F2633" s="13" t="s">
        <v>612</v>
      </c>
      <c r="G2633" s="23">
        <f t="shared" si="1183"/>
        <v>66430</v>
      </c>
    </row>
    <row r="2634" spans="1:7" ht="30" customHeight="1">
      <c r="A2634" s="14" t="s">
        <v>78</v>
      </c>
      <c r="B2634" s="13" t="s">
        <v>1037</v>
      </c>
      <c r="C2634" s="13" t="s">
        <v>627</v>
      </c>
      <c r="D2634" s="13" t="s">
        <v>601</v>
      </c>
      <c r="E2634" s="13" t="s">
        <v>847</v>
      </c>
      <c r="F2634" s="13" t="s">
        <v>623</v>
      </c>
      <c r="G2634" s="23">
        <v>66430</v>
      </c>
    </row>
    <row r="2635" spans="1:7" ht="15" customHeight="1">
      <c r="A2635" s="14" t="s">
        <v>737</v>
      </c>
      <c r="B2635" s="13" t="s">
        <v>1037</v>
      </c>
      <c r="C2635" s="13" t="s">
        <v>627</v>
      </c>
      <c r="D2635" s="13" t="s">
        <v>601</v>
      </c>
      <c r="E2635" s="13" t="s">
        <v>89</v>
      </c>
      <c r="F2635" s="6" t="s">
        <v>597</v>
      </c>
      <c r="G2635" s="23">
        <f t="shared" ref="G2635:G2637" si="1184">G2636</f>
        <v>66430</v>
      </c>
    </row>
    <row r="2636" spans="1:7" ht="41.25" customHeight="1">
      <c r="A2636" s="14" t="s">
        <v>977</v>
      </c>
      <c r="B2636" s="13" t="s">
        <v>1037</v>
      </c>
      <c r="C2636" s="13" t="s">
        <v>627</v>
      </c>
      <c r="D2636" s="13" t="s">
        <v>601</v>
      </c>
      <c r="E2636" s="13" t="s">
        <v>192</v>
      </c>
      <c r="F2636" s="6" t="s">
        <v>597</v>
      </c>
      <c r="G2636" s="23">
        <f t="shared" si="1184"/>
        <v>66430</v>
      </c>
    </row>
    <row r="2637" spans="1:7" ht="15" customHeight="1">
      <c r="A2637" s="14" t="s">
        <v>44</v>
      </c>
      <c r="B2637" s="13" t="s">
        <v>1037</v>
      </c>
      <c r="C2637" s="13" t="s">
        <v>627</v>
      </c>
      <c r="D2637" s="13" t="s">
        <v>601</v>
      </c>
      <c r="E2637" s="13" t="s">
        <v>192</v>
      </c>
      <c r="F2637" s="13" t="s">
        <v>612</v>
      </c>
      <c r="G2637" s="23">
        <f t="shared" si="1184"/>
        <v>66430</v>
      </c>
    </row>
    <row r="2638" spans="1:7" ht="30" customHeight="1">
      <c r="A2638" s="14" t="s">
        <v>78</v>
      </c>
      <c r="B2638" s="13" t="s">
        <v>1037</v>
      </c>
      <c r="C2638" s="13" t="s">
        <v>627</v>
      </c>
      <c r="D2638" s="13" t="s">
        <v>601</v>
      </c>
      <c r="E2638" s="13" t="s">
        <v>192</v>
      </c>
      <c r="F2638" s="13" t="s">
        <v>623</v>
      </c>
      <c r="G2638" s="23">
        <v>66430</v>
      </c>
    </row>
    <row r="2639" spans="1:7" ht="34.5" customHeight="1">
      <c r="A2639" s="4" t="s">
        <v>698</v>
      </c>
      <c r="B2639" s="3" t="s">
        <v>1038</v>
      </c>
      <c r="C2639" s="4" t="s">
        <v>597</v>
      </c>
      <c r="D2639" s="4" t="s">
        <v>597</v>
      </c>
      <c r="E2639" s="4" t="s">
        <v>597</v>
      </c>
      <c r="F2639" s="4" t="s">
        <v>597</v>
      </c>
      <c r="G2639" s="22">
        <f t="shared" ref="G2639:G2642" si="1185">G2640</f>
        <v>6789.6</v>
      </c>
    </row>
    <row r="2640" spans="1:7" ht="15" customHeight="1">
      <c r="A2640" s="7" t="s">
        <v>5</v>
      </c>
      <c r="B2640" s="5" t="s">
        <v>1038</v>
      </c>
      <c r="C2640" s="5" t="s">
        <v>596</v>
      </c>
      <c r="D2640" s="7" t="s">
        <v>597</v>
      </c>
      <c r="E2640" s="7" t="s">
        <v>597</v>
      </c>
      <c r="F2640" s="7" t="s">
        <v>597</v>
      </c>
      <c r="G2640" s="23">
        <f t="shared" si="1185"/>
        <v>6789.6</v>
      </c>
    </row>
    <row r="2641" spans="1:10" ht="15" customHeight="1">
      <c r="A2641" s="14" t="s">
        <v>60</v>
      </c>
      <c r="B2641" s="13" t="s">
        <v>1038</v>
      </c>
      <c r="C2641" s="13" t="s">
        <v>596</v>
      </c>
      <c r="D2641" s="13" t="s">
        <v>617</v>
      </c>
      <c r="E2641" s="5" t="s">
        <v>597</v>
      </c>
      <c r="F2641" s="5" t="s">
        <v>597</v>
      </c>
      <c r="G2641" s="23">
        <f t="shared" si="1185"/>
        <v>6789.6</v>
      </c>
    </row>
    <row r="2642" spans="1:10" ht="45" customHeight="1">
      <c r="A2642" s="14" t="s">
        <v>7</v>
      </c>
      <c r="B2642" s="13" t="s">
        <v>1038</v>
      </c>
      <c r="C2642" s="13" t="s">
        <v>596</v>
      </c>
      <c r="D2642" s="13" t="s">
        <v>617</v>
      </c>
      <c r="E2642" s="13" t="s">
        <v>8</v>
      </c>
      <c r="F2642" s="6" t="s">
        <v>597</v>
      </c>
      <c r="G2642" s="23">
        <f t="shared" si="1185"/>
        <v>6789.6</v>
      </c>
    </row>
    <row r="2643" spans="1:10" ht="15" customHeight="1">
      <c r="A2643" s="14" t="s">
        <v>12</v>
      </c>
      <c r="B2643" s="13" t="s">
        <v>1038</v>
      </c>
      <c r="C2643" s="13" t="s">
        <v>596</v>
      </c>
      <c r="D2643" s="13" t="s">
        <v>617</v>
      </c>
      <c r="E2643" s="13" t="s">
        <v>13</v>
      </c>
      <c r="F2643" s="6" t="s">
        <v>597</v>
      </c>
      <c r="G2643" s="23">
        <f t="shared" ref="G2643" si="1186">G2644+G2646+G2648</f>
        <v>6789.6</v>
      </c>
    </row>
    <row r="2644" spans="1:10" ht="60" customHeight="1">
      <c r="A2644" s="14" t="s">
        <v>712</v>
      </c>
      <c r="B2644" s="13" t="s">
        <v>1038</v>
      </c>
      <c r="C2644" s="13" t="s">
        <v>596</v>
      </c>
      <c r="D2644" s="13" t="s">
        <v>617</v>
      </c>
      <c r="E2644" s="13" t="s">
        <v>13</v>
      </c>
      <c r="F2644" s="13" t="s">
        <v>599</v>
      </c>
      <c r="G2644" s="23">
        <f t="shared" ref="G2644" si="1187">G2645</f>
        <v>6523.8</v>
      </c>
    </row>
    <row r="2645" spans="1:10" ht="30" customHeight="1">
      <c r="A2645" s="14" t="s">
        <v>713</v>
      </c>
      <c r="B2645" s="13" t="s">
        <v>1038</v>
      </c>
      <c r="C2645" s="13" t="s">
        <v>596</v>
      </c>
      <c r="D2645" s="13" t="s">
        <v>617</v>
      </c>
      <c r="E2645" s="13" t="s">
        <v>13</v>
      </c>
      <c r="F2645" s="13" t="s">
        <v>600</v>
      </c>
      <c r="G2645" s="23">
        <v>6523.8</v>
      </c>
    </row>
    <row r="2646" spans="1:10" ht="30" customHeight="1">
      <c r="A2646" s="14" t="s">
        <v>714</v>
      </c>
      <c r="B2646" s="13" t="s">
        <v>1038</v>
      </c>
      <c r="C2646" s="13" t="s">
        <v>596</v>
      </c>
      <c r="D2646" s="13" t="s">
        <v>617</v>
      </c>
      <c r="E2646" s="13" t="s">
        <v>13</v>
      </c>
      <c r="F2646" s="13" t="s">
        <v>602</v>
      </c>
      <c r="G2646" s="23">
        <f t="shared" ref="G2646" si="1188">G2647</f>
        <v>265.2</v>
      </c>
    </row>
    <row r="2647" spans="1:10" ht="30" customHeight="1">
      <c r="A2647" s="14" t="s">
        <v>715</v>
      </c>
      <c r="B2647" s="13" t="s">
        <v>1038</v>
      </c>
      <c r="C2647" s="13" t="s">
        <v>596</v>
      </c>
      <c r="D2647" s="13" t="s">
        <v>617</v>
      </c>
      <c r="E2647" s="13" t="s">
        <v>13</v>
      </c>
      <c r="F2647" s="13" t="s">
        <v>603</v>
      </c>
      <c r="G2647" s="23">
        <v>265.2</v>
      </c>
    </row>
    <row r="2648" spans="1:10" ht="15" customHeight="1">
      <c r="A2648" s="14" t="s">
        <v>14</v>
      </c>
      <c r="B2648" s="13" t="s">
        <v>1038</v>
      </c>
      <c r="C2648" s="13" t="s">
        <v>596</v>
      </c>
      <c r="D2648" s="13" t="s">
        <v>617</v>
      </c>
      <c r="E2648" s="13" t="s">
        <v>13</v>
      </c>
      <c r="F2648" s="13" t="s">
        <v>604</v>
      </c>
      <c r="G2648" s="23">
        <f t="shared" ref="G2648" si="1189">G2649</f>
        <v>0.6</v>
      </c>
    </row>
    <row r="2649" spans="1:10" ht="15" customHeight="1">
      <c r="A2649" s="14" t="s">
        <v>15</v>
      </c>
      <c r="B2649" s="13" t="s">
        <v>1038</v>
      </c>
      <c r="C2649" s="13" t="s">
        <v>596</v>
      </c>
      <c r="D2649" s="13" t="s">
        <v>617</v>
      </c>
      <c r="E2649" s="13" t="s">
        <v>13</v>
      </c>
      <c r="F2649" s="13" t="s">
        <v>605</v>
      </c>
      <c r="G2649" s="23">
        <v>0.6</v>
      </c>
    </row>
    <row r="2650" spans="1:10" ht="18" customHeight="1">
      <c r="A2650" s="4" t="s">
        <v>593</v>
      </c>
      <c r="B2650" s="21" t="s">
        <v>597</v>
      </c>
      <c r="C2650" s="21" t="s">
        <v>597</v>
      </c>
      <c r="D2650" s="21" t="s">
        <v>597</v>
      </c>
      <c r="E2650" s="21" t="s">
        <v>597</v>
      </c>
      <c r="F2650" s="21" t="s">
        <v>597</v>
      </c>
      <c r="G2650" s="22">
        <f>G8+G35+G146+G369+G478+G531+G575+G947+G970+G1063+G1115+G1219+G1236+G1293+G1366+G1383+G1409+G1462+G1725+G2056+G2112+G2128+G2151+G2192+G2207+G2243+G2224+G2273+G2290+G2307+G2324+G2391+G2419+G2445+G2463+G2472+G2639</f>
        <v>47711917.640000001</v>
      </c>
    </row>
    <row r="2651" spans="1:10" ht="18" customHeight="1">
      <c r="A2651" s="63"/>
      <c r="B2651" s="64"/>
      <c r="C2651" s="64"/>
      <c r="D2651" s="64"/>
      <c r="E2651" s="64"/>
      <c r="F2651" s="64"/>
      <c r="G2651" s="65"/>
    </row>
    <row r="2652" spans="1:10" ht="48.75" customHeight="1">
      <c r="A2652" s="77" t="s">
        <v>1049</v>
      </c>
      <c r="B2652" s="77"/>
      <c r="C2652" s="77"/>
      <c r="D2652" s="77"/>
      <c r="E2652" s="77"/>
      <c r="F2652" s="77"/>
      <c r="G2652" s="77"/>
      <c r="H2652" s="30"/>
      <c r="I2652" s="31"/>
      <c r="J2652" s="31"/>
    </row>
    <row r="2653" spans="1:10">
      <c r="A2653" s="78" t="s">
        <v>1047</v>
      </c>
      <c r="B2653" s="78"/>
      <c r="C2653" s="78"/>
      <c r="D2653" s="78"/>
      <c r="E2653" s="78"/>
      <c r="F2653" s="78"/>
      <c r="G2653" s="78"/>
      <c r="H2653" s="30"/>
      <c r="I2653" s="31"/>
      <c r="J2653" s="31"/>
    </row>
  </sheetData>
  <autoFilter ref="A6:X2650">
    <filterColumn colId="2"/>
    <filterColumn colId="3"/>
    <filterColumn colId="4"/>
    <filterColumn colId="5"/>
  </autoFilter>
  <mergeCells count="8">
    <mergeCell ref="D1:G1"/>
    <mergeCell ref="D2:G2"/>
    <mergeCell ref="A3:G3"/>
    <mergeCell ref="A2652:G2652"/>
    <mergeCell ref="A2653:G2653"/>
    <mergeCell ref="A5:A6"/>
    <mergeCell ref="B5:F5"/>
    <mergeCell ref="G5:G6"/>
  </mergeCells>
  <pageMargins left="0.39370078740157483" right="0.19685039370078741" top="0.59055118110236227" bottom="0.78740157480314965" header="0.11811023622047245" footer="0.31496062992125984"/>
  <pageSetup paperSize="9" scale="95" orientation="portrait" r:id="rId1"/>
  <headerFooter>
    <oddHeader>&amp;C&amp;"Times New Roman,обычный"&amp;10&amp;P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функц2014(прил)</vt:lpstr>
      <vt:lpstr>ведомст2014(прил)</vt:lpstr>
      <vt:lpstr>'ведомст2014(прил)'!Заголовки_для_печати</vt:lpstr>
      <vt:lpstr>'функц2014(прил)'!Заголовки_для_печати</vt:lpstr>
      <vt:lpstr>'ведомст2014(прил)'!Область_печати</vt:lpstr>
      <vt:lpstr>'функц2014(прил)'!Область_печати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2015-05-13T01:03:46Z</cp:lastPrinted>
  <dcterms:created xsi:type="dcterms:W3CDTF">2013-12-30T05:14:05Z</dcterms:created>
  <dcterms:modified xsi:type="dcterms:W3CDTF">2015-10-08T03:38:54Z</dcterms:modified>
</cp:coreProperties>
</file>