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60" windowWidth="29040" windowHeight="15660" tabRatio="683"/>
  </bookViews>
  <sheets>
    <sheet name="СВОД" sheetId="1" r:id="rId1"/>
    <sheet name="Рейтинг ГРБС" sheetId="79" r:id="rId2"/>
  </sheets>
  <definedNames>
    <definedName name="_xlnm._FilterDatabase" localSheetId="1" hidden="1">'Рейтинг ГРБС'!$A$4:$I$35</definedName>
    <definedName name="_xlnm._FilterDatabase" localSheetId="0" hidden="1">СВОД!$A$3:$R$35</definedName>
    <definedName name="_xlnm.Print_Titles" localSheetId="1">'Рейтинг ГРБС'!$A:$B,'Рейтинг ГРБС'!$1:$1</definedName>
    <definedName name="_xlnm.Print_Titles" localSheetId="0">СВОД!$A:$B,СВОД!$1:$1</definedName>
    <definedName name="_xlnm.Print_Area" localSheetId="1">'Рейтинг ГРБС'!$A$1:$I$35</definedName>
    <definedName name="_xlnm.Print_Area" localSheetId="0">СВОД!$A$1:$R$34</definedName>
  </definedNames>
  <calcPr calcId="145621"/>
</workbook>
</file>

<file path=xl/calcChain.xml><?xml version="1.0" encoding="utf-8"?>
<calcChain xmlns="http://schemas.openxmlformats.org/spreadsheetml/2006/main">
  <c r="R34" i="1" l="1"/>
  <c r="R6" i="1" l="1"/>
  <c r="R12" i="1"/>
  <c r="R13" i="1"/>
  <c r="R14" i="1"/>
  <c r="R16" i="1"/>
  <c r="R20" i="1"/>
  <c r="R21" i="1"/>
  <c r="R24" i="1"/>
  <c r="R25" i="1"/>
  <c r="R26" i="1"/>
  <c r="R28" i="1"/>
  <c r="R30" i="1"/>
  <c r="R32" i="1"/>
  <c r="R33" i="1"/>
  <c r="R31" i="1" l="1"/>
  <c r="R27" i="1"/>
  <c r="R23" i="1"/>
  <c r="R19" i="1"/>
  <c r="R15" i="1"/>
  <c r="R8" i="1"/>
  <c r="R29" i="1"/>
  <c r="R11" i="1" l="1"/>
  <c r="R17" i="1" l="1"/>
  <c r="R18" i="1" l="1"/>
  <c r="R10" i="1"/>
  <c r="R9" i="1"/>
  <c r="R7" i="1"/>
  <c r="R5" i="1"/>
  <c r="R22" i="1" l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<sst xmlns="http://schemas.openxmlformats.org/spreadsheetml/2006/main" count="275" uniqueCount="94">
  <si>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</si>
  <si>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</si>
  <si>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</si>
  <si>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</si>
  <si>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</si>
  <si>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</si>
  <si>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</si>
  <si>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</si>
  <si>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</si>
  <si>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</si>
  <si>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</si>
  <si>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</si>
  <si>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</si>
  <si>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</si>
  <si>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</si>
  <si>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</si>
  <si>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</si>
  <si>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</si>
  <si>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</si>
  <si>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</si>
  <si>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</si>
  <si>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</si>
  <si>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</si>
  <si>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</si>
  <si>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</si>
  <si>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</si>
  <si>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</si>
  <si>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</si>
  <si>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</si>
  <si>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</si>
  <si>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</si>
  <si>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</si>
  <si>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</si>
  <si>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</si>
  <si>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</si>
  <si>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</si>
  <si>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</si>
  <si>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</si>
  <si>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</si>
  <si>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</si>
  <si>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</si>
  <si>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</si>
  <si>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</si>
  <si>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</si>
  <si>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</si>
  <si>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</si>
  <si>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</si>
  <si>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</si>
  <si>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</si>
  <si>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</si>
  <si>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</si>
  <si>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</si>
  <si>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</si>
  <si>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</si>
  <si>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</si>
  <si>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</si>
  <si>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</si>
  <si>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</si>
  <si>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</si>
  <si>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</si>
  <si>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</si>
  <si>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1.Своевременность предоставления реестра расходных обязательств 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</si>
  <si>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</si>
  <si>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???</t>
  </si>
  <si>
    <t>098</t>
  </si>
  <si>
    <t>099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</si>
  <si>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</si>
  <si>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</si>
  <si>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</si>
  <si>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</si>
  <si>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</si>
  <si>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X</t>
  </si>
  <si>
    <t xml:space="preserve">Коэффициент уровня сложности финансовой деятельности ГРБС </t>
  </si>
  <si>
    <t>Оценка качества финансового менеджмента
ГРБС</t>
  </si>
  <si>
    <t>Количество баллов, полученное ГРБС при мониторинге, исходя из применимости показателей</t>
  </si>
  <si>
    <t xml:space="preserve">Максимальное количество баллов, которое может набрать ГРБС 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</si>
  <si>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</si>
  <si>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</si>
  <si>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</si>
  <si>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</si>
  <si>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%</t>
  </si>
  <si>
    <t>уровень качества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</si>
  <si>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</si>
  <si>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Министерство образования и науки Забайкальского края </t>
  </si>
  <si>
    <t xml:space="preserve"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</t>
  </si>
  <si>
    <t xml:space="preserve">Кол-во подведомст-венных учреждений
</t>
  </si>
  <si>
    <t>Департамент по развитию муниципальных образований Забайкальского края</t>
  </si>
  <si>
    <t>102</t>
  </si>
  <si>
    <t>Оценка качества финансового менеджмента главных распорядителей средств бюджета Забайкальского края за 9 месяцев 2021 года</t>
  </si>
  <si>
    <t>Оценка качества финансового менеджмента главных распорядителей средств бюджета Забайкальского края 
за 9 месяцев 2021 года</t>
  </si>
  <si>
    <t>средний</t>
  </si>
  <si>
    <t>высокий</t>
  </si>
  <si>
    <t>удовлетворительный</t>
  </si>
  <si>
    <t>неудовлетворительный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</si>
</sst>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00"/>
      <name val="Arial Cy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9" applyNumberFormat="0" applyAlignment="0" applyProtection="0"/>
    <xf numFmtId="0" fontId="10" fillId="29" borderId="12" applyNumberFormat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9" applyNumberFormat="0" applyAlignment="0" applyProtection="0"/>
    <xf numFmtId="0" fontId="17" fillId="0" borderId="11" applyNumberFormat="0" applyFill="0" applyAlignment="0" applyProtection="0"/>
    <xf numFmtId="0" fontId="18" fillId="32" borderId="0" applyNumberFormat="0" applyBorder="0" applyAlignment="0" applyProtection="0"/>
    <xf numFmtId="0" fontId="6" fillId="33" borderId="13" applyNumberFormat="0" applyFon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4" fontId="24" fillId="35" borderId="17">
      <alignment horizontal="right" vertical="top" shrinkToFit="1"/>
    </xf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4" fillId="2" borderId="1" xfId="1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4" borderId="0" xfId="0" applyFont="1" applyFill="1" applyBorder="1" applyAlignment="1">
      <alignment horizontal="center" vertical="center"/>
    </xf>
    <xf numFmtId="0" fontId="4" fillId="34" borderId="0" xfId="0" applyFont="1" applyFill="1" applyBorder="1"/>
    <xf numFmtId="0" fontId="2" fillId="34" borderId="0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88"/>
    </xf>
    <xf numFmtId="164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xl42" xfId="44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/>
    <pageSetUpPr fitToPage="1"/>
  </sheetPr>
  <dimension ref="A1:R35"/>
  <sheetViews>
    <sheetView tabSelected="1" view="pageBreakPreview" zoomScale="55" zoomScaleNormal="100" zoomScaleSheetLayoutView="55"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activeCell="D38" sqref="D38"/>
    </sheetView>
  </sheetViews>
  <sheetFormatPr defaultColWidth="9.140625" defaultRowHeight="15.75" x14ac:dyDescent="0.25"/>
  <cols>
    <col min="1" max="1" width="4.85546875" style="2" customWidth="1"/>
    <col min="2" max="2" width="83.7109375" style="4" customWidth="1"/>
    <col min="3" max="3" width="11.85546875" style="1" customWidth="1"/>
    <col min="4" max="4" width="20.42578125" style="28" customWidth="1"/>
    <col min="5" max="5" width="20.7109375" style="28" customWidth="1"/>
    <col min="6" max="6" width="15.85546875" style="28" customWidth="1"/>
    <col min="7" max="7" width="15.28515625" style="29" customWidth="1"/>
    <col min="8" max="8" width="18.5703125" style="29" customWidth="1"/>
    <col min="9" max="9" width="15.7109375" style="30" customWidth="1"/>
    <col min="10" max="10" width="25.140625" style="30" customWidth="1"/>
    <col min="11" max="11" width="24.85546875" style="30" customWidth="1"/>
    <col min="12" max="12" width="21.85546875" style="30" customWidth="1"/>
    <col min="13" max="13" width="39" style="30" customWidth="1"/>
    <col min="14" max="14" width="28.28515625" style="30" customWidth="1"/>
    <col min="15" max="15" width="33.140625" style="30" customWidth="1"/>
    <col min="16" max="16" width="25.5703125" style="30" customWidth="1"/>
    <col min="17" max="17" width="22.140625" style="30" customWidth="1"/>
    <col min="18" max="18" width="10.5703125" style="9" customWidth="1"/>
    <col min="19" max="16384" width="9.140625" style="1"/>
  </cols>
  <sheetData>
    <row r="1" spans="1:18" ht="20.25" x14ac:dyDescent="0.25">
      <c r="A1" s="45" t="s">
        <v>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8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0" customHeight="1" x14ac:dyDescent="0.25">
      <c r="A3" s="15" t="s">
        <v>35</v>
      </c>
      <c r="B3" s="16" t="s">
        <v>34</v>
      </c>
      <c r="C3" s="21" t="s">
        <v>33</v>
      </c>
      <c r="D3" s="38" t="s">
        <v>61</v>
      </c>
      <c r="E3" s="38" t="s">
        <v>55</v>
      </c>
      <c r="F3" s="38" t="s">
        <v>56</v>
      </c>
      <c r="G3" s="38" t="s">
        <v>53</v>
      </c>
      <c r="H3" s="38" t="s">
        <v>57</v>
      </c>
      <c r="I3" s="38" t="s">
        <v>58</v>
      </c>
      <c r="J3" s="38" t="s">
        <v>79</v>
      </c>
      <c r="K3" s="38" t="s">
        <v>59</v>
      </c>
      <c r="L3" s="6" t="s">
        <v>60</v>
      </c>
      <c r="M3" s="6" t="s">
        <v>76</v>
      </c>
      <c r="N3" s="6" t="s">
        <v>77</v>
      </c>
      <c r="O3" s="6" t="s">
        <v>84</v>
      </c>
      <c r="P3" s="6" t="s">
        <v>78</v>
      </c>
      <c r="Q3" s="6" t="s">
        <v>62</v>
      </c>
      <c r="R3" s="42" t="s">
        <v>36</v>
      </c>
    </row>
    <row r="4" spans="1:18" ht="18.75" hidden="1" customHeight="1" x14ac:dyDescent="0.25">
      <c r="A4" s="18"/>
      <c r="B4" s="19"/>
      <c r="C4" s="21"/>
      <c r="D4" s="38"/>
      <c r="E4" s="38"/>
      <c r="F4" s="38"/>
      <c r="G4" s="38"/>
      <c r="H4" s="38"/>
      <c r="I4" s="38"/>
      <c r="J4" s="38"/>
      <c r="K4" s="38"/>
      <c r="L4" s="20"/>
      <c r="M4" s="6"/>
      <c r="N4" s="6"/>
      <c r="O4" s="6"/>
      <c r="P4" s="6"/>
      <c r="Q4" s="20" t="s">
        <v>63</v>
      </c>
      <c r="R4" s="43"/>
    </row>
    <row r="5" spans="1:18" x14ac:dyDescent="0.25">
      <c r="A5" s="5">
        <v>1</v>
      </c>
      <c r="B5" s="10" t="s">
        <v>0</v>
      </c>
      <c r="C5" s="11" t="s">
        <v>1</v>
      </c>
      <c r="D5" s="40">
        <v>5</v>
      </c>
      <c r="E5" s="40">
        <v>5</v>
      </c>
      <c r="F5" s="40">
        <v>5</v>
      </c>
      <c r="G5" s="36">
        <v>5</v>
      </c>
      <c r="H5" s="17">
        <v>5</v>
      </c>
      <c r="I5" s="17">
        <v>5</v>
      </c>
      <c r="J5" s="17">
        <v>3</v>
      </c>
      <c r="K5" s="14">
        <v>5</v>
      </c>
      <c r="L5" s="41">
        <v>4</v>
      </c>
      <c r="M5" s="14">
        <v>0</v>
      </c>
      <c r="N5" s="14">
        <v>0</v>
      </c>
      <c r="O5" s="14">
        <v>1</v>
      </c>
      <c r="P5" s="14">
        <v>0</v>
      </c>
      <c r="Q5" s="14">
        <v>5</v>
      </c>
      <c r="R5" s="44">
        <f>D5+E5+F5+G5+H5+I5+J5+K5+L5+M5+N5+O5+P5+Q5</f>
        <v>48</v>
      </c>
    </row>
    <row r="6" spans="1:18" ht="18" customHeight="1" x14ac:dyDescent="0.25">
      <c r="A6" s="5">
        <v>2</v>
      </c>
      <c r="B6" s="10" t="s">
        <v>2</v>
      </c>
      <c r="C6" s="11" t="s">
        <v>3</v>
      </c>
      <c r="D6" s="40">
        <v>5</v>
      </c>
      <c r="E6" s="40">
        <v>5</v>
      </c>
      <c r="F6" s="40">
        <v>5</v>
      </c>
      <c r="G6" s="36">
        <v>5</v>
      </c>
      <c r="H6" s="17">
        <v>5</v>
      </c>
      <c r="I6" s="17">
        <v>5</v>
      </c>
      <c r="J6" s="17">
        <v>5</v>
      </c>
      <c r="K6" s="14" t="s">
        <v>54</v>
      </c>
      <c r="L6" s="41">
        <v>5</v>
      </c>
      <c r="M6" s="14">
        <v>5</v>
      </c>
      <c r="N6" s="14" t="s">
        <v>54</v>
      </c>
      <c r="O6" s="14">
        <v>5</v>
      </c>
      <c r="P6" s="14">
        <v>5</v>
      </c>
      <c r="Q6" s="14" t="s">
        <v>54</v>
      </c>
      <c r="R6" s="44">
        <f>D6+E6+F6+G6+H6+I6+J6+L6+M6+O6+P6</f>
        <v>55</v>
      </c>
    </row>
    <row r="7" spans="1:18" ht="19.5" customHeight="1" x14ac:dyDescent="0.25">
      <c r="A7" s="5">
        <v>3</v>
      </c>
      <c r="B7" s="10" t="s">
        <v>4</v>
      </c>
      <c r="C7" s="11" t="s">
        <v>5</v>
      </c>
      <c r="D7" s="40">
        <v>5</v>
      </c>
      <c r="E7" s="40">
        <v>5</v>
      </c>
      <c r="F7" s="40">
        <v>5</v>
      </c>
      <c r="G7" s="36">
        <v>5</v>
      </c>
      <c r="H7" s="17">
        <v>5</v>
      </c>
      <c r="I7" s="17">
        <v>5</v>
      </c>
      <c r="J7" s="17">
        <v>0</v>
      </c>
      <c r="K7" s="14">
        <v>5</v>
      </c>
      <c r="L7" s="41">
        <v>5</v>
      </c>
      <c r="M7" s="14">
        <v>0</v>
      </c>
      <c r="N7" s="14">
        <v>0</v>
      </c>
      <c r="O7" s="14">
        <v>5</v>
      </c>
      <c r="P7" s="14">
        <v>5</v>
      </c>
      <c r="Q7" s="14">
        <v>0</v>
      </c>
      <c r="R7" s="44">
        <f>D7+E7+F7+G7+H7+I7+J7+K7+L7+M7+N7+O7+P7+Q7</f>
        <v>50</v>
      </c>
    </row>
    <row r="8" spans="1:18" ht="18" customHeight="1" x14ac:dyDescent="0.25">
      <c r="A8" s="5">
        <v>4</v>
      </c>
      <c r="B8" s="10" t="s">
        <v>6</v>
      </c>
      <c r="C8" s="11" t="s">
        <v>7</v>
      </c>
      <c r="D8" s="40">
        <v>5</v>
      </c>
      <c r="E8" s="40">
        <v>5</v>
      </c>
      <c r="F8" s="40">
        <v>4</v>
      </c>
      <c r="G8" s="36">
        <v>5</v>
      </c>
      <c r="H8" s="17">
        <v>5</v>
      </c>
      <c r="I8" s="17">
        <v>5</v>
      </c>
      <c r="J8" s="17">
        <v>5</v>
      </c>
      <c r="K8" s="14">
        <v>5</v>
      </c>
      <c r="L8" s="41">
        <v>5</v>
      </c>
      <c r="M8" s="14">
        <v>5</v>
      </c>
      <c r="N8" s="14">
        <v>5</v>
      </c>
      <c r="O8" s="14">
        <v>5</v>
      </c>
      <c r="P8" s="14">
        <v>5</v>
      </c>
      <c r="Q8" s="14">
        <v>5</v>
      </c>
      <c r="R8" s="44">
        <f>D8+E8+F8+G8+H8+I8+J8+K8+L8+M8+N8+O8+P8+Q8</f>
        <v>69</v>
      </c>
    </row>
    <row r="9" spans="1:18" ht="17.25" customHeight="1" x14ac:dyDescent="0.25">
      <c r="A9" s="5">
        <v>5</v>
      </c>
      <c r="B9" s="10" t="s">
        <v>8</v>
      </c>
      <c r="C9" s="11" t="s">
        <v>9</v>
      </c>
      <c r="D9" s="40">
        <v>5</v>
      </c>
      <c r="E9" s="40">
        <v>5</v>
      </c>
      <c r="F9" s="40">
        <v>5</v>
      </c>
      <c r="G9" s="36">
        <v>5</v>
      </c>
      <c r="H9" s="17">
        <v>5</v>
      </c>
      <c r="I9" s="17">
        <v>5</v>
      </c>
      <c r="J9" s="17">
        <v>3</v>
      </c>
      <c r="K9" s="14">
        <v>5</v>
      </c>
      <c r="L9" s="41">
        <v>5</v>
      </c>
      <c r="M9" s="14">
        <v>5</v>
      </c>
      <c r="N9" s="14">
        <v>5</v>
      </c>
      <c r="O9" s="14">
        <v>1</v>
      </c>
      <c r="P9" s="14">
        <v>5</v>
      </c>
      <c r="Q9" s="14" t="s">
        <v>54</v>
      </c>
      <c r="R9" s="44">
        <f>D9+E9+F9+G9+H9+I9+J9+K9+L9+M9+N9+O9+P9</f>
        <v>59</v>
      </c>
    </row>
    <row r="10" spans="1:18" ht="21" customHeight="1" x14ac:dyDescent="0.25">
      <c r="A10" s="5">
        <v>6</v>
      </c>
      <c r="B10" s="10" t="s">
        <v>49</v>
      </c>
      <c r="C10" s="11" t="s">
        <v>10</v>
      </c>
      <c r="D10" s="40">
        <v>5</v>
      </c>
      <c r="E10" s="40">
        <v>5</v>
      </c>
      <c r="F10" s="40">
        <v>5</v>
      </c>
      <c r="G10" s="36">
        <v>5</v>
      </c>
      <c r="H10" s="17">
        <v>5</v>
      </c>
      <c r="I10" s="17">
        <v>5</v>
      </c>
      <c r="J10" s="17">
        <v>3</v>
      </c>
      <c r="K10" s="14">
        <v>5</v>
      </c>
      <c r="L10" s="41">
        <v>5</v>
      </c>
      <c r="M10" s="14">
        <v>0</v>
      </c>
      <c r="N10" s="14">
        <v>0</v>
      </c>
      <c r="O10" s="14">
        <v>0</v>
      </c>
      <c r="P10" s="14">
        <v>1</v>
      </c>
      <c r="Q10" s="14">
        <v>0</v>
      </c>
      <c r="R10" s="44">
        <f>D10+E10+F10+G10+H10+I10+J10+K10+L10+M10+N10+O10+P10+Q10</f>
        <v>44</v>
      </c>
    </row>
    <row r="11" spans="1:18" ht="23.25" customHeight="1" x14ac:dyDescent="0.25">
      <c r="A11" s="5">
        <v>7</v>
      </c>
      <c r="B11" s="10" t="s">
        <v>11</v>
      </c>
      <c r="C11" s="11" t="s">
        <v>12</v>
      </c>
      <c r="D11" s="40">
        <v>0</v>
      </c>
      <c r="E11" s="40">
        <v>0</v>
      </c>
      <c r="F11" s="40">
        <v>5</v>
      </c>
      <c r="G11" s="36">
        <v>5</v>
      </c>
      <c r="H11" s="17">
        <v>5</v>
      </c>
      <c r="I11" s="17">
        <v>5</v>
      </c>
      <c r="J11" s="17">
        <v>5</v>
      </c>
      <c r="K11" s="14">
        <v>5</v>
      </c>
      <c r="L11" s="41">
        <v>5</v>
      </c>
      <c r="M11" s="14">
        <v>1</v>
      </c>
      <c r="N11" s="14">
        <v>1</v>
      </c>
      <c r="O11" s="14">
        <v>0</v>
      </c>
      <c r="P11" s="14">
        <v>0</v>
      </c>
      <c r="Q11" s="14">
        <v>5</v>
      </c>
      <c r="R11" s="44">
        <f>D11+E11+F11+G11+H11+I11+J11+K11+L11+M11+N11+O11+P11+Q11</f>
        <v>42</v>
      </c>
    </row>
    <row r="12" spans="1:18" ht="16.5" customHeight="1" x14ac:dyDescent="0.25">
      <c r="A12" s="5">
        <v>8</v>
      </c>
      <c r="B12" s="10" t="s">
        <v>13</v>
      </c>
      <c r="C12" s="11" t="s">
        <v>14</v>
      </c>
      <c r="D12" s="40">
        <v>5</v>
      </c>
      <c r="E12" s="40">
        <v>5</v>
      </c>
      <c r="F12" s="40">
        <v>5</v>
      </c>
      <c r="G12" s="36">
        <v>5</v>
      </c>
      <c r="H12" s="17">
        <v>5</v>
      </c>
      <c r="I12" s="17">
        <v>5</v>
      </c>
      <c r="J12" s="17">
        <v>0</v>
      </c>
      <c r="K12" s="14">
        <v>0</v>
      </c>
      <c r="L12" s="41">
        <v>5</v>
      </c>
      <c r="M12" s="14">
        <v>5</v>
      </c>
      <c r="N12" s="14">
        <v>5</v>
      </c>
      <c r="O12" s="14">
        <v>5</v>
      </c>
      <c r="P12" s="14">
        <v>5</v>
      </c>
      <c r="Q12" s="14">
        <v>5</v>
      </c>
      <c r="R12" s="44">
        <f>D12+E12+F12+G12+H12+I12+J12+K12+L12+M12+N12+O12+P12+Q12</f>
        <v>60</v>
      </c>
    </row>
    <row r="13" spans="1:18" ht="30" customHeight="1" x14ac:dyDescent="0.25">
      <c r="A13" s="5">
        <v>9</v>
      </c>
      <c r="B13" s="10" t="s">
        <v>82</v>
      </c>
      <c r="C13" s="11" t="s">
        <v>15</v>
      </c>
      <c r="D13" s="40">
        <v>0</v>
      </c>
      <c r="E13" s="40">
        <v>0</v>
      </c>
      <c r="F13" s="40">
        <v>3</v>
      </c>
      <c r="G13" s="36">
        <v>5</v>
      </c>
      <c r="H13" s="17">
        <v>5</v>
      </c>
      <c r="I13" s="17">
        <v>5</v>
      </c>
      <c r="J13" s="17">
        <v>0</v>
      </c>
      <c r="K13" s="14" t="s">
        <v>71</v>
      </c>
      <c r="L13" s="41">
        <v>5</v>
      </c>
      <c r="M13" s="14" t="s">
        <v>54</v>
      </c>
      <c r="N13" s="14" t="s">
        <v>54</v>
      </c>
      <c r="O13" s="14" t="s">
        <v>54</v>
      </c>
      <c r="P13" s="14" t="s">
        <v>54</v>
      </c>
      <c r="Q13" s="14" t="s">
        <v>54</v>
      </c>
      <c r="R13" s="44">
        <f>D13+E13+F13+G13+H13+I13+J13+L13</f>
        <v>23</v>
      </c>
    </row>
    <row r="14" spans="1:18" s="4" customFormat="1" ht="36.75" customHeight="1" x14ac:dyDescent="0.25">
      <c r="A14" s="5">
        <v>10</v>
      </c>
      <c r="B14" s="10" t="s">
        <v>16</v>
      </c>
      <c r="C14" s="11" t="s">
        <v>17</v>
      </c>
      <c r="D14" s="40">
        <v>5</v>
      </c>
      <c r="E14" s="40">
        <v>5</v>
      </c>
      <c r="F14" s="40">
        <v>4</v>
      </c>
      <c r="G14" s="36">
        <v>5</v>
      </c>
      <c r="H14" s="17">
        <v>5</v>
      </c>
      <c r="I14" s="17">
        <v>5</v>
      </c>
      <c r="J14" s="17">
        <v>0</v>
      </c>
      <c r="K14" s="14">
        <v>5</v>
      </c>
      <c r="L14" s="41">
        <v>5</v>
      </c>
      <c r="M14" s="14">
        <v>0</v>
      </c>
      <c r="N14" s="14">
        <v>5</v>
      </c>
      <c r="O14" s="14">
        <v>0</v>
      </c>
      <c r="P14" s="14">
        <v>5</v>
      </c>
      <c r="Q14" s="14" t="s">
        <v>54</v>
      </c>
      <c r="R14" s="44">
        <f>D14+E14+F14+G14+H14+I14+J14+K14+L14+M14+N14+O14+P14</f>
        <v>49</v>
      </c>
    </row>
    <row r="15" spans="1:18" x14ac:dyDescent="0.25">
      <c r="A15" s="5">
        <v>11</v>
      </c>
      <c r="B15" s="10" t="s">
        <v>18</v>
      </c>
      <c r="C15" s="11" t="s">
        <v>19</v>
      </c>
      <c r="D15" s="40">
        <v>5</v>
      </c>
      <c r="E15" s="40">
        <v>5</v>
      </c>
      <c r="F15" s="40">
        <v>5</v>
      </c>
      <c r="G15" s="36">
        <v>5</v>
      </c>
      <c r="H15" s="17">
        <v>5</v>
      </c>
      <c r="I15" s="17">
        <v>5</v>
      </c>
      <c r="J15" s="17" t="s">
        <v>54</v>
      </c>
      <c r="K15" s="14" t="s">
        <v>54</v>
      </c>
      <c r="L15" s="41">
        <v>5</v>
      </c>
      <c r="M15" s="14">
        <v>5</v>
      </c>
      <c r="N15" s="14" t="s">
        <v>54</v>
      </c>
      <c r="O15" s="14">
        <v>0</v>
      </c>
      <c r="P15" s="14">
        <v>5</v>
      </c>
      <c r="Q15" s="14" t="s">
        <v>54</v>
      </c>
      <c r="R15" s="44">
        <f>D15+E15+F15+G15+H15+I15+L15+M15+O15+P15</f>
        <v>45</v>
      </c>
    </row>
    <row r="16" spans="1:18" s="4" customFormat="1" ht="15.75" customHeight="1" x14ac:dyDescent="0.25">
      <c r="A16" s="5">
        <v>12</v>
      </c>
      <c r="B16" s="10" t="s">
        <v>38</v>
      </c>
      <c r="C16" s="11" t="s">
        <v>20</v>
      </c>
      <c r="D16" s="40">
        <v>0</v>
      </c>
      <c r="E16" s="40">
        <v>0</v>
      </c>
      <c r="F16" s="40">
        <v>4</v>
      </c>
      <c r="G16" s="36">
        <v>5</v>
      </c>
      <c r="H16" s="17">
        <v>5</v>
      </c>
      <c r="I16" s="17">
        <v>5</v>
      </c>
      <c r="J16" s="17">
        <v>5</v>
      </c>
      <c r="K16" s="14">
        <v>5</v>
      </c>
      <c r="L16" s="41">
        <v>5</v>
      </c>
      <c r="M16" s="14">
        <v>0</v>
      </c>
      <c r="N16" s="14">
        <v>5</v>
      </c>
      <c r="O16" s="14">
        <v>0</v>
      </c>
      <c r="P16" s="14">
        <v>5</v>
      </c>
      <c r="Q16" s="14">
        <v>0</v>
      </c>
      <c r="R16" s="44">
        <f>D16+E16+F16+G16+H16+I16+J16+K16+L16+M16+N16+O16+P16+Q16</f>
        <v>44</v>
      </c>
    </row>
    <row r="17" spans="1:18" x14ac:dyDescent="0.25">
      <c r="A17" s="5">
        <v>13</v>
      </c>
      <c r="B17" s="10" t="s">
        <v>83</v>
      </c>
      <c r="C17" s="11" t="s">
        <v>21</v>
      </c>
      <c r="D17" s="40">
        <v>0</v>
      </c>
      <c r="E17" s="40">
        <v>0</v>
      </c>
      <c r="F17" s="40">
        <v>3</v>
      </c>
      <c r="G17" s="36">
        <v>5</v>
      </c>
      <c r="H17" s="17">
        <v>5</v>
      </c>
      <c r="I17" s="17">
        <v>5</v>
      </c>
      <c r="J17" s="17">
        <v>0</v>
      </c>
      <c r="K17" s="14">
        <v>5</v>
      </c>
      <c r="L17" s="41">
        <v>5</v>
      </c>
      <c r="M17" s="14">
        <v>3</v>
      </c>
      <c r="N17" s="14">
        <v>3</v>
      </c>
      <c r="O17" s="14">
        <v>5</v>
      </c>
      <c r="P17" s="14">
        <v>5</v>
      </c>
      <c r="Q17" s="14">
        <v>0</v>
      </c>
      <c r="R17" s="44">
        <f>D17+E17+F17+G17+H17+I17+J17+K17+L17+M17+N17+O17+P17+Q17</f>
        <v>44</v>
      </c>
    </row>
    <row r="18" spans="1:18" x14ac:dyDescent="0.25">
      <c r="A18" s="5">
        <v>14</v>
      </c>
      <c r="B18" s="10" t="s">
        <v>22</v>
      </c>
      <c r="C18" s="11" t="s">
        <v>23</v>
      </c>
      <c r="D18" s="40">
        <v>5</v>
      </c>
      <c r="E18" s="40">
        <v>5</v>
      </c>
      <c r="F18" s="40">
        <v>5</v>
      </c>
      <c r="G18" s="36">
        <v>0</v>
      </c>
      <c r="H18" s="17">
        <v>5</v>
      </c>
      <c r="I18" s="17">
        <v>5</v>
      </c>
      <c r="J18" s="17" t="s">
        <v>54</v>
      </c>
      <c r="K18" s="14" t="s">
        <v>54</v>
      </c>
      <c r="L18" s="41">
        <v>5</v>
      </c>
      <c r="M18" s="14" t="s">
        <v>54</v>
      </c>
      <c r="N18" s="14" t="s">
        <v>54</v>
      </c>
      <c r="O18" s="14" t="s">
        <v>54</v>
      </c>
      <c r="P18" s="14" t="s">
        <v>54</v>
      </c>
      <c r="Q18" s="14" t="s">
        <v>54</v>
      </c>
      <c r="R18" s="44">
        <f>D18+E18+F18+G18+H18+I18+L18</f>
        <v>30</v>
      </c>
    </row>
    <row r="19" spans="1:18" x14ac:dyDescent="0.25">
      <c r="A19" s="5">
        <v>15</v>
      </c>
      <c r="B19" s="10" t="s">
        <v>24</v>
      </c>
      <c r="C19" s="11" t="s">
        <v>25</v>
      </c>
      <c r="D19" s="40">
        <v>5</v>
      </c>
      <c r="E19" s="40">
        <v>5</v>
      </c>
      <c r="F19" s="40">
        <v>5</v>
      </c>
      <c r="G19" s="36">
        <v>5</v>
      </c>
      <c r="H19" s="17">
        <v>5</v>
      </c>
      <c r="I19" s="17">
        <v>5</v>
      </c>
      <c r="J19" s="17" t="s">
        <v>54</v>
      </c>
      <c r="K19" s="14" t="s">
        <v>54</v>
      </c>
      <c r="L19" s="41">
        <v>5</v>
      </c>
      <c r="M19" s="14">
        <v>5</v>
      </c>
      <c r="N19" s="14" t="s">
        <v>54</v>
      </c>
      <c r="O19" s="14">
        <v>5</v>
      </c>
      <c r="P19" s="14">
        <v>5</v>
      </c>
      <c r="Q19" s="14" t="s">
        <v>54</v>
      </c>
      <c r="R19" s="44">
        <f>D19+E19+F19+G19+H19+I19+L19+M19+O19+P19</f>
        <v>50</v>
      </c>
    </row>
    <row r="20" spans="1:18" x14ac:dyDescent="0.25">
      <c r="A20" s="5">
        <v>16</v>
      </c>
      <c r="B20" s="10" t="s">
        <v>26</v>
      </c>
      <c r="C20" s="11" t="s">
        <v>27</v>
      </c>
      <c r="D20" s="40">
        <v>5</v>
      </c>
      <c r="E20" s="40">
        <v>5</v>
      </c>
      <c r="F20" s="40">
        <v>5</v>
      </c>
      <c r="G20" s="36">
        <v>5</v>
      </c>
      <c r="H20" s="17">
        <v>5</v>
      </c>
      <c r="I20" s="17">
        <v>5</v>
      </c>
      <c r="J20" s="17" t="s">
        <v>54</v>
      </c>
      <c r="K20" s="14" t="s">
        <v>54</v>
      </c>
      <c r="L20" s="41">
        <v>5</v>
      </c>
      <c r="M20" s="14" t="s">
        <v>54</v>
      </c>
      <c r="N20" s="14" t="s">
        <v>54</v>
      </c>
      <c r="O20" s="14" t="s">
        <v>54</v>
      </c>
      <c r="P20" s="14" t="s">
        <v>54</v>
      </c>
      <c r="Q20" s="14" t="s">
        <v>54</v>
      </c>
      <c r="R20" s="44">
        <f>D20+E20+F20+G20+H20+I20+L20</f>
        <v>35</v>
      </c>
    </row>
    <row r="21" spans="1:18" x14ac:dyDescent="0.25">
      <c r="A21" s="5">
        <v>17</v>
      </c>
      <c r="B21" s="10" t="s">
        <v>28</v>
      </c>
      <c r="C21" s="11" t="s">
        <v>29</v>
      </c>
      <c r="D21" s="40">
        <v>0</v>
      </c>
      <c r="E21" s="40">
        <v>0</v>
      </c>
      <c r="F21" s="40">
        <v>5</v>
      </c>
      <c r="G21" s="36">
        <v>5</v>
      </c>
      <c r="H21" s="17">
        <v>5</v>
      </c>
      <c r="I21" s="17">
        <v>5</v>
      </c>
      <c r="J21" s="17" t="s">
        <v>54</v>
      </c>
      <c r="K21" s="14" t="s">
        <v>71</v>
      </c>
      <c r="L21" s="41">
        <v>5</v>
      </c>
      <c r="M21" s="14" t="s">
        <v>54</v>
      </c>
      <c r="N21" s="14" t="s">
        <v>54</v>
      </c>
      <c r="O21" s="14" t="s">
        <v>54</v>
      </c>
      <c r="P21" s="14" t="s">
        <v>54</v>
      </c>
      <c r="Q21" s="14" t="s">
        <v>54</v>
      </c>
      <c r="R21" s="44">
        <f>D21+E21+F21+G21+H21+I21+L21</f>
        <v>25</v>
      </c>
    </row>
    <row r="22" spans="1:18" x14ac:dyDescent="0.25">
      <c r="A22" s="5">
        <v>18</v>
      </c>
      <c r="B22" s="10" t="s">
        <v>47</v>
      </c>
      <c r="C22" s="11" t="s">
        <v>30</v>
      </c>
      <c r="D22" s="40">
        <v>0</v>
      </c>
      <c r="E22" s="40">
        <v>0</v>
      </c>
      <c r="F22" s="40">
        <v>1</v>
      </c>
      <c r="G22" s="36">
        <v>5</v>
      </c>
      <c r="H22" s="17">
        <v>5</v>
      </c>
      <c r="I22" s="17">
        <v>5</v>
      </c>
      <c r="J22" s="17">
        <v>0</v>
      </c>
      <c r="K22" s="14">
        <v>0</v>
      </c>
      <c r="L22" s="41">
        <v>5</v>
      </c>
      <c r="M22" s="14">
        <v>0</v>
      </c>
      <c r="N22" s="14">
        <v>5</v>
      </c>
      <c r="O22" s="14">
        <v>0</v>
      </c>
      <c r="P22" s="14">
        <v>0</v>
      </c>
      <c r="Q22" s="14">
        <v>5</v>
      </c>
      <c r="R22" s="44">
        <f>D22+E22+F22+G22+H22+I22+J22+K22+L22+M22+N22+O22+P22+Q22</f>
        <v>31</v>
      </c>
    </row>
    <row r="23" spans="1:18" x14ac:dyDescent="0.25">
      <c r="A23" s="5">
        <v>19</v>
      </c>
      <c r="B23" s="10" t="s">
        <v>31</v>
      </c>
      <c r="C23" s="11" t="s">
        <v>37</v>
      </c>
      <c r="D23" s="40">
        <v>5</v>
      </c>
      <c r="E23" s="40">
        <v>5</v>
      </c>
      <c r="F23" s="40">
        <v>5</v>
      </c>
      <c r="G23" s="36">
        <v>5</v>
      </c>
      <c r="H23" s="17">
        <v>5</v>
      </c>
      <c r="I23" s="17">
        <v>5</v>
      </c>
      <c r="J23" s="17" t="s">
        <v>54</v>
      </c>
      <c r="K23" s="14" t="s">
        <v>71</v>
      </c>
      <c r="L23" s="41">
        <v>5</v>
      </c>
      <c r="M23" s="14" t="s">
        <v>54</v>
      </c>
      <c r="N23" s="14" t="s">
        <v>54</v>
      </c>
      <c r="O23" s="14" t="s">
        <v>54</v>
      </c>
      <c r="P23" s="14" t="s">
        <v>54</v>
      </c>
      <c r="Q23" s="14" t="s">
        <v>54</v>
      </c>
      <c r="R23" s="44">
        <f>D23+E23+F23+G23+H23+I23+L23</f>
        <v>35</v>
      </c>
    </row>
    <row r="24" spans="1:18" ht="31.5" x14ac:dyDescent="0.25">
      <c r="A24" s="5">
        <v>20</v>
      </c>
      <c r="B24" s="10" t="s">
        <v>46</v>
      </c>
      <c r="C24" s="11" t="s">
        <v>45</v>
      </c>
      <c r="D24" s="40">
        <v>0</v>
      </c>
      <c r="E24" s="40">
        <v>0</v>
      </c>
      <c r="F24" s="40">
        <v>5</v>
      </c>
      <c r="G24" s="36">
        <v>5</v>
      </c>
      <c r="H24" s="17">
        <v>5</v>
      </c>
      <c r="I24" s="17">
        <v>5</v>
      </c>
      <c r="J24" s="17" t="s">
        <v>54</v>
      </c>
      <c r="K24" s="14" t="s">
        <v>71</v>
      </c>
      <c r="L24" s="41">
        <v>5</v>
      </c>
      <c r="M24" s="14" t="s">
        <v>54</v>
      </c>
      <c r="N24" s="14" t="s">
        <v>54</v>
      </c>
      <c r="O24" s="14" t="s">
        <v>54</v>
      </c>
      <c r="P24" s="14" t="s">
        <v>54</v>
      </c>
      <c r="Q24" s="14" t="s">
        <v>54</v>
      </c>
      <c r="R24" s="44">
        <f>D24+E24+F24+G24+H24+I24+L24</f>
        <v>25</v>
      </c>
    </row>
    <row r="25" spans="1:18" x14ac:dyDescent="0.25">
      <c r="A25" s="5">
        <v>21</v>
      </c>
      <c r="B25" s="10" t="s">
        <v>41</v>
      </c>
      <c r="C25" s="11" t="s">
        <v>42</v>
      </c>
      <c r="D25" s="40">
        <v>5</v>
      </c>
      <c r="E25" s="40">
        <v>5</v>
      </c>
      <c r="F25" s="40">
        <v>5</v>
      </c>
      <c r="G25" s="36">
        <v>5</v>
      </c>
      <c r="H25" s="17">
        <v>5</v>
      </c>
      <c r="I25" s="17">
        <v>5</v>
      </c>
      <c r="J25" s="17" t="s">
        <v>54</v>
      </c>
      <c r="K25" s="14" t="s">
        <v>71</v>
      </c>
      <c r="L25" s="41">
        <v>5</v>
      </c>
      <c r="M25" s="14" t="s">
        <v>54</v>
      </c>
      <c r="N25" s="14" t="s">
        <v>54</v>
      </c>
      <c r="O25" s="14" t="s">
        <v>54</v>
      </c>
      <c r="P25" s="14" t="s">
        <v>54</v>
      </c>
      <c r="Q25" s="14" t="s">
        <v>54</v>
      </c>
      <c r="R25" s="44">
        <f>D25+E25+F25+G25+H25+I25+L25</f>
        <v>35</v>
      </c>
    </row>
    <row r="26" spans="1:18" x14ac:dyDescent="0.25">
      <c r="A26" s="5">
        <v>22</v>
      </c>
      <c r="B26" s="10" t="s">
        <v>48</v>
      </c>
      <c r="C26" s="11" t="s">
        <v>39</v>
      </c>
      <c r="D26" s="40">
        <v>0</v>
      </c>
      <c r="E26" s="40">
        <v>0</v>
      </c>
      <c r="F26" s="40">
        <v>5</v>
      </c>
      <c r="G26" s="36">
        <v>5</v>
      </c>
      <c r="H26" s="17">
        <v>5</v>
      </c>
      <c r="I26" s="17">
        <v>5</v>
      </c>
      <c r="J26" s="17">
        <v>5</v>
      </c>
      <c r="K26" s="14">
        <v>5</v>
      </c>
      <c r="L26" s="41">
        <v>5</v>
      </c>
      <c r="M26" s="14">
        <v>0</v>
      </c>
      <c r="N26" s="14">
        <v>5</v>
      </c>
      <c r="O26" s="14">
        <v>0</v>
      </c>
      <c r="P26" s="14">
        <v>5</v>
      </c>
      <c r="Q26" s="14">
        <v>0</v>
      </c>
      <c r="R26" s="44">
        <f>D26+E26+F26+G26+H26+I26+J26+K26+L26+M26+N26+O26+P26+Q26</f>
        <v>45</v>
      </c>
    </row>
    <row r="27" spans="1:18" x14ac:dyDescent="0.25">
      <c r="A27" s="5">
        <v>23</v>
      </c>
      <c r="B27" s="10" t="s">
        <v>32</v>
      </c>
      <c r="C27" s="11" t="s">
        <v>40</v>
      </c>
      <c r="D27" s="40">
        <v>5</v>
      </c>
      <c r="E27" s="40">
        <v>5</v>
      </c>
      <c r="F27" s="40">
        <v>5</v>
      </c>
      <c r="G27" s="36">
        <v>5</v>
      </c>
      <c r="H27" s="17">
        <v>5</v>
      </c>
      <c r="I27" s="17">
        <v>5</v>
      </c>
      <c r="J27" s="17" t="s">
        <v>54</v>
      </c>
      <c r="K27" s="14" t="s">
        <v>71</v>
      </c>
      <c r="L27" s="41">
        <v>5</v>
      </c>
      <c r="M27" s="14" t="s">
        <v>54</v>
      </c>
      <c r="N27" s="14" t="s">
        <v>54</v>
      </c>
      <c r="O27" s="14" t="s">
        <v>54</v>
      </c>
      <c r="P27" s="14" t="s">
        <v>54</v>
      </c>
      <c r="Q27" s="14" t="s">
        <v>54</v>
      </c>
      <c r="R27" s="44">
        <f>D27+E27+F27+G27+H27+I27+L27</f>
        <v>35</v>
      </c>
    </row>
    <row r="28" spans="1:18" x14ac:dyDescent="0.25">
      <c r="A28" s="5">
        <v>24</v>
      </c>
      <c r="B28" s="10" t="s">
        <v>43</v>
      </c>
      <c r="C28" s="11" t="s">
        <v>44</v>
      </c>
      <c r="D28" s="40">
        <v>5</v>
      </c>
      <c r="E28" s="40">
        <v>5</v>
      </c>
      <c r="F28" s="40">
        <v>5</v>
      </c>
      <c r="G28" s="36">
        <v>5</v>
      </c>
      <c r="H28" s="17">
        <v>5</v>
      </c>
      <c r="I28" s="17">
        <v>5</v>
      </c>
      <c r="J28" s="17" t="s">
        <v>54</v>
      </c>
      <c r="K28" s="14" t="s">
        <v>71</v>
      </c>
      <c r="L28" s="41">
        <v>5</v>
      </c>
      <c r="M28" s="14" t="s">
        <v>54</v>
      </c>
      <c r="N28" s="14" t="s">
        <v>54</v>
      </c>
      <c r="O28" s="14" t="s">
        <v>54</v>
      </c>
      <c r="P28" s="14" t="s">
        <v>54</v>
      </c>
      <c r="Q28" s="14" t="s">
        <v>54</v>
      </c>
      <c r="R28" s="44">
        <f>D28+E28+F28+G28+H28+I28+L28</f>
        <v>35</v>
      </c>
    </row>
    <row r="29" spans="1:18" x14ac:dyDescent="0.25">
      <c r="A29" s="5">
        <v>25</v>
      </c>
      <c r="B29" s="10" t="s">
        <v>50</v>
      </c>
      <c r="C29" s="11" t="s">
        <v>51</v>
      </c>
      <c r="D29" s="40">
        <v>5</v>
      </c>
      <c r="E29" s="40">
        <v>5</v>
      </c>
      <c r="F29" s="40">
        <v>5</v>
      </c>
      <c r="G29" s="36">
        <v>5</v>
      </c>
      <c r="H29" s="17">
        <v>5</v>
      </c>
      <c r="I29" s="17">
        <v>5</v>
      </c>
      <c r="J29" s="17" t="s">
        <v>54</v>
      </c>
      <c r="K29" s="14" t="s">
        <v>71</v>
      </c>
      <c r="L29" s="41">
        <v>5</v>
      </c>
      <c r="M29" s="14" t="s">
        <v>54</v>
      </c>
      <c r="N29" s="14" t="s">
        <v>54</v>
      </c>
      <c r="O29" s="14" t="s">
        <v>54</v>
      </c>
      <c r="P29" s="14" t="s">
        <v>54</v>
      </c>
      <c r="Q29" s="14" t="s">
        <v>54</v>
      </c>
      <c r="R29" s="44">
        <f>D29+E29+F29+G29+H29+I29+L29</f>
        <v>35</v>
      </c>
    </row>
    <row r="30" spans="1:18" ht="32.25" customHeight="1" x14ac:dyDescent="0.25">
      <c r="A30" s="5">
        <v>26</v>
      </c>
      <c r="B30" s="10" t="s">
        <v>52</v>
      </c>
      <c r="C30" s="11" t="s">
        <v>68</v>
      </c>
      <c r="D30" s="40">
        <v>5</v>
      </c>
      <c r="E30" s="40">
        <v>5</v>
      </c>
      <c r="F30" s="40">
        <v>5</v>
      </c>
      <c r="G30" s="36">
        <v>5</v>
      </c>
      <c r="H30" s="17">
        <v>5</v>
      </c>
      <c r="I30" s="17">
        <v>5</v>
      </c>
      <c r="J30" s="17">
        <v>0</v>
      </c>
      <c r="K30" s="14">
        <v>5</v>
      </c>
      <c r="L30" s="41">
        <v>4</v>
      </c>
      <c r="M30" s="14">
        <v>0</v>
      </c>
      <c r="N30" s="14">
        <v>5</v>
      </c>
      <c r="O30" s="14">
        <v>5</v>
      </c>
      <c r="P30" s="14">
        <v>5</v>
      </c>
      <c r="Q30" s="14">
        <v>5</v>
      </c>
      <c r="R30" s="44">
        <f>D30+E30+F30+G30+H30+I30+J30+K30+L30+M30+N30+O30+P30+Q30</f>
        <v>59</v>
      </c>
    </row>
    <row r="31" spans="1:18" ht="14.25" customHeight="1" x14ac:dyDescent="0.25">
      <c r="A31" s="5">
        <v>27</v>
      </c>
      <c r="B31" s="3" t="s">
        <v>67</v>
      </c>
      <c r="C31" s="11" t="s">
        <v>66</v>
      </c>
      <c r="D31" s="40">
        <v>0</v>
      </c>
      <c r="E31" s="40">
        <v>0</v>
      </c>
      <c r="F31" s="40">
        <v>5</v>
      </c>
      <c r="G31" s="36">
        <v>5</v>
      </c>
      <c r="H31" s="17">
        <v>5</v>
      </c>
      <c r="I31" s="17">
        <v>5</v>
      </c>
      <c r="J31" s="17" t="s">
        <v>54</v>
      </c>
      <c r="K31" s="14">
        <v>5</v>
      </c>
      <c r="L31" s="41">
        <v>5</v>
      </c>
      <c r="M31" s="14">
        <v>0</v>
      </c>
      <c r="N31" s="14">
        <v>0</v>
      </c>
      <c r="O31" s="14">
        <v>0</v>
      </c>
      <c r="P31" s="14">
        <v>0</v>
      </c>
      <c r="Q31" s="14" t="s">
        <v>54</v>
      </c>
      <c r="R31" s="44">
        <f>D31+E31+F31+G31+H31+I31+K31+L31+M31+N31+O31+P31</f>
        <v>30</v>
      </c>
    </row>
    <row r="32" spans="1:18" ht="33.75" customHeight="1" x14ac:dyDescent="0.25">
      <c r="A32" s="5">
        <v>28</v>
      </c>
      <c r="B32" s="3" t="s">
        <v>69</v>
      </c>
      <c r="C32" s="11" t="s">
        <v>64</v>
      </c>
      <c r="D32" s="40">
        <v>5</v>
      </c>
      <c r="E32" s="40">
        <v>5</v>
      </c>
      <c r="F32" s="40">
        <v>3</v>
      </c>
      <c r="G32" s="36">
        <v>0</v>
      </c>
      <c r="H32" s="17">
        <v>0</v>
      </c>
      <c r="I32" s="17">
        <v>5</v>
      </c>
      <c r="J32" s="17">
        <v>0</v>
      </c>
      <c r="K32" s="14" t="s">
        <v>54</v>
      </c>
      <c r="L32" s="41">
        <v>5</v>
      </c>
      <c r="M32" s="14">
        <v>0</v>
      </c>
      <c r="N32" s="14" t="s">
        <v>54</v>
      </c>
      <c r="O32" s="14">
        <v>5</v>
      </c>
      <c r="P32" s="14">
        <v>5</v>
      </c>
      <c r="Q32" s="14">
        <v>0</v>
      </c>
      <c r="R32" s="44">
        <f>D32+E32+F32+G32+H32+I32+J32+L32+M32+O32+P32+Q32</f>
        <v>33</v>
      </c>
    </row>
    <row r="33" spans="1:18" ht="32.25" customHeight="1" x14ac:dyDescent="0.25">
      <c r="A33" s="5">
        <v>29</v>
      </c>
      <c r="B33" s="3" t="s">
        <v>70</v>
      </c>
      <c r="C33" s="11" t="s">
        <v>65</v>
      </c>
      <c r="D33" s="40">
        <v>5</v>
      </c>
      <c r="E33" s="40">
        <v>5</v>
      </c>
      <c r="F33" s="40">
        <v>3</v>
      </c>
      <c r="G33" s="36">
        <v>5</v>
      </c>
      <c r="H33" s="17">
        <v>5</v>
      </c>
      <c r="I33" s="17">
        <v>5</v>
      </c>
      <c r="J33" s="17">
        <v>0</v>
      </c>
      <c r="K33" s="14">
        <v>0</v>
      </c>
      <c r="L33" s="41">
        <v>5</v>
      </c>
      <c r="M33" s="14">
        <v>5</v>
      </c>
      <c r="N33" s="14">
        <v>5</v>
      </c>
      <c r="O33" s="14">
        <v>5</v>
      </c>
      <c r="P33" s="14">
        <v>5</v>
      </c>
      <c r="Q33" s="14">
        <v>5</v>
      </c>
      <c r="R33" s="44">
        <f>D33+E33+F33+G33+H33+I33+J33+K33+L33+M33+N33+O33+P33+Q33</f>
        <v>58</v>
      </c>
    </row>
    <row r="34" spans="1:18" ht="32.25" customHeight="1" x14ac:dyDescent="0.25">
      <c r="A34" s="5">
        <v>30</v>
      </c>
      <c r="B34" s="3" t="s">
        <v>86</v>
      </c>
      <c r="C34" s="11" t="s">
        <v>87</v>
      </c>
      <c r="D34" s="40">
        <v>5</v>
      </c>
      <c r="E34" s="40">
        <v>5</v>
      </c>
      <c r="F34" s="40">
        <v>5</v>
      </c>
      <c r="G34" s="36">
        <v>5</v>
      </c>
      <c r="H34" s="17">
        <v>5</v>
      </c>
      <c r="I34" s="17">
        <v>5</v>
      </c>
      <c r="J34" s="17" t="s">
        <v>54</v>
      </c>
      <c r="K34" s="14" t="s">
        <v>71</v>
      </c>
      <c r="L34" s="41">
        <v>5</v>
      </c>
      <c r="M34" s="14" t="s">
        <v>54</v>
      </c>
      <c r="N34" s="14" t="s">
        <v>54</v>
      </c>
      <c r="O34" s="14" t="s">
        <v>54</v>
      </c>
      <c r="P34" s="14" t="s">
        <v>54</v>
      </c>
      <c r="Q34" s="14" t="s">
        <v>54</v>
      </c>
      <c r="R34" s="44">
        <f>D34+E34+F34+G34+H34+I34+L34</f>
        <v>35</v>
      </c>
    </row>
    <row r="35" spans="1:18" ht="1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37"/>
      <c r="N35" s="37"/>
      <c r="O35" s="37"/>
      <c r="P35" s="37"/>
      <c r="Q35" s="37"/>
      <c r="R35" s="37"/>
    </row>
  </sheetData>
  <mergeCells count="2">
    <mergeCell ref="A1:R1"/>
    <mergeCell ref="A35:L35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4" fitToWidth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BreakPreview" zoomScale="75" zoomScaleNormal="100" zoomScaleSheetLayoutView="7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L34" sqref="L34"/>
    </sheetView>
  </sheetViews>
  <sheetFormatPr defaultColWidth="9.140625" defaultRowHeight="15.75" x14ac:dyDescent="0.25"/>
  <cols>
    <col min="1" max="1" width="4.85546875" style="13" customWidth="1"/>
    <col min="2" max="2" width="83.7109375" style="4" customWidth="1"/>
    <col min="3" max="4" width="11.85546875" style="1" customWidth="1"/>
    <col min="5" max="7" width="15.140625" style="13" customWidth="1"/>
    <col min="8" max="8" width="11.140625" style="23" customWidth="1"/>
    <col min="9" max="9" width="24.28515625" style="1" customWidth="1"/>
    <col min="10" max="31" width="15.140625" style="1" customWidth="1"/>
    <col min="32" max="16384" width="9.140625" style="1"/>
  </cols>
  <sheetData>
    <row r="1" spans="1:9" ht="50.25" customHeight="1" x14ac:dyDescent="0.25">
      <c r="A1" s="47" t="s">
        <v>89</v>
      </c>
      <c r="B1" s="47"/>
      <c r="C1" s="47"/>
      <c r="D1" s="47"/>
      <c r="E1" s="47"/>
      <c r="F1" s="47"/>
      <c r="G1" s="47"/>
      <c r="H1" s="47"/>
      <c r="I1" s="47"/>
    </row>
    <row r="2" spans="1:9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10.25" customHeight="1" x14ac:dyDescent="0.25">
      <c r="A3" s="48" t="s">
        <v>35</v>
      </c>
      <c r="B3" s="50" t="s">
        <v>34</v>
      </c>
      <c r="C3" s="48" t="s">
        <v>33</v>
      </c>
      <c r="D3" s="48" t="s">
        <v>85</v>
      </c>
      <c r="E3" s="48" t="s">
        <v>72</v>
      </c>
      <c r="F3" s="48" t="s">
        <v>75</v>
      </c>
      <c r="G3" s="48" t="s">
        <v>74</v>
      </c>
      <c r="H3" s="52" t="s">
        <v>73</v>
      </c>
      <c r="I3" s="53"/>
    </row>
    <row r="4" spans="1:9" ht="22.5" customHeight="1" x14ac:dyDescent="0.25">
      <c r="A4" s="49"/>
      <c r="B4" s="51"/>
      <c r="C4" s="49"/>
      <c r="D4" s="49"/>
      <c r="E4" s="49"/>
      <c r="F4" s="49"/>
      <c r="G4" s="49"/>
      <c r="H4" s="27" t="s">
        <v>80</v>
      </c>
      <c r="I4" s="33" t="s">
        <v>81</v>
      </c>
    </row>
    <row r="5" spans="1:9" ht="20.25" customHeight="1" x14ac:dyDescent="0.25">
      <c r="A5" s="38">
        <v>1</v>
      </c>
      <c r="B5" s="39">
        <v>2</v>
      </c>
      <c r="C5" s="38">
        <v>3</v>
      </c>
      <c r="D5" s="38" t="s">
        <v>54</v>
      </c>
      <c r="E5" s="38">
        <v>4</v>
      </c>
      <c r="F5" s="38">
        <v>5</v>
      </c>
      <c r="G5" s="38">
        <v>6</v>
      </c>
      <c r="H5" s="38">
        <v>7</v>
      </c>
      <c r="I5" s="34">
        <v>8</v>
      </c>
    </row>
    <row r="6" spans="1:9" x14ac:dyDescent="0.25">
      <c r="A6" s="5">
        <v>1</v>
      </c>
      <c r="B6" s="10" t="s">
        <v>0</v>
      </c>
      <c r="C6" s="11" t="s">
        <v>1</v>
      </c>
      <c r="D6" s="11">
        <v>7</v>
      </c>
      <c r="E6" s="26">
        <v>1.1000000000000001</v>
      </c>
      <c r="F6" s="35">
        <v>70</v>
      </c>
      <c r="G6" s="31">
        <v>48</v>
      </c>
      <c r="H6" s="32">
        <v>75.428571428571431</v>
      </c>
      <c r="I6" s="34" t="s">
        <v>90</v>
      </c>
    </row>
    <row r="7" spans="1:9" ht="18" customHeight="1" x14ac:dyDescent="0.25">
      <c r="A7" s="5">
        <v>2</v>
      </c>
      <c r="B7" s="10" t="s">
        <v>2</v>
      </c>
      <c r="C7" s="11" t="s">
        <v>3</v>
      </c>
      <c r="D7" s="11">
        <v>2</v>
      </c>
      <c r="E7" s="26">
        <v>1.2</v>
      </c>
      <c r="F7" s="35">
        <v>55</v>
      </c>
      <c r="G7" s="31">
        <v>55</v>
      </c>
      <c r="H7" s="32">
        <v>100</v>
      </c>
      <c r="I7" s="34" t="s">
        <v>91</v>
      </c>
    </row>
    <row r="8" spans="1:9" ht="19.5" customHeight="1" x14ac:dyDescent="0.25">
      <c r="A8" s="5">
        <v>3</v>
      </c>
      <c r="B8" s="10" t="s">
        <v>4</v>
      </c>
      <c r="C8" s="11" t="s">
        <v>5</v>
      </c>
      <c r="D8" s="11">
        <v>68</v>
      </c>
      <c r="E8" s="26">
        <v>1.2</v>
      </c>
      <c r="F8" s="35">
        <v>70</v>
      </c>
      <c r="G8" s="31">
        <v>50</v>
      </c>
      <c r="H8" s="32">
        <v>85.714285714285708</v>
      </c>
      <c r="I8" s="34" t="s">
        <v>90</v>
      </c>
    </row>
    <row r="9" spans="1:9" ht="18" customHeight="1" x14ac:dyDescent="0.25">
      <c r="A9" s="5">
        <v>4</v>
      </c>
      <c r="B9" s="10" t="s">
        <v>6</v>
      </c>
      <c r="C9" s="11" t="s">
        <v>7</v>
      </c>
      <c r="D9" s="11">
        <v>18</v>
      </c>
      <c r="E9" s="26">
        <v>1.1000000000000001</v>
      </c>
      <c r="F9" s="35">
        <v>70</v>
      </c>
      <c r="G9" s="31">
        <v>69</v>
      </c>
      <c r="H9" s="32">
        <v>100</v>
      </c>
      <c r="I9" s="34" t="s">
        <v>91</v>
      </c>
    </row>
    <row r="10" spans="1:9" ht="17.25" customHeight="1" x14ac:dyDescent="0.25">
      <c r="A10" s="5">
        <v>5</v>
      </c>
      <c r="B10" s="10" t="s">
        <v>8</v>
      </c>
      <c r="C10" s="11" t="s">
        <v>9</v>
      </c>
      <c r="D10" s="11">
        <v>10</v>
      </c>
      <c r="E10" s="26">
        <v>1.1000000000000001</v>
      </c>
      <c r="F10" s="35">
        <v>65</v>
      </c>
      <c r="G10" s="31">
        <v>59</v>
      </c>
      <c r="H10" s="32">
        <v>99.846153846153854</v>
      </c>
      <c r="I10" s="34" t="s">
        <v>91</v>
      </c>
    </row>
    <row r="11" spans="1:9" x14ac:dyDescent="0.25">
      <c r="A11" s="5">
        <v>6</v>
      </c>
      <c r="B11" s="10" t="s">
        <v>49</v>
      </c>
      <c r="C11" s="11" t="s">
        <v>10</v>
      </c>
      <c r="D11" s="11">
        <v>58</v>
      </c>
      <c r="E11" s="26">
        <v>1.2</v>
      </c>
      <c r="F11" s="35">
        <v>70</v>
      </c>
      <c r="G11" s="31">
        <v>44</v>
      </c>
      <c r="H11" s="32">
        <v>75.428571428571416</v>
      </c>
      <c r="I11" s="34" t="s">
        <v>90</v>
      </c>
    </row>
    <row r="12" spans="1:9" x14ac:dyDescent="0.25">
      <c r="A12" s="5">
        <v>7</v>
      </c>
      <c r="B12" s="10" t="s">
        <v>11</v>
      </c>
      <c r="C12" s="11" t="s">
        <v>12</v>
      </c>
      <c r="D12" s="11">
        <v>7</v>
      </c>
      <c r="E12" s="26">
        <v>1.1000000000000001</v>
      </c>
      <c r="F12" s="35">
        <v>70</v>
      </c>
      <c r="G12" s="31">
        <v>42</v>
      </c>
      <c r="H12" s="32">
        <v>66</v>
      </c>
      <c r="I12" s="34" t="s">
        <v>92</v>
      </c>
    </row>
    <row r="13" spans="1:9" ht="16.5" customHeight="1" x14ac:dyDescent="0.25">
      <c r="A13" s="5">
        <v>8</v>
      </c>
      <c r="B13" s="10" t="s">
        <v>13</v>
      </c>
      <c r="C13" s="11" t="s">
        <v>14</v>
      </c>
      <c r="D13" s="11">
        <v>3</v>
      </c>
      <c r="E13" s="26">
        <v>1.1000000000000001</v>
      </c>
      <c r="F13" s="35">
        <v>70</v>
      </c>
      <c r="G13" s="31">
        <v>60</v>
      </c>
      <c r="H13" s="32">
        <v>94.285714285714278</v>
      </c>
      <c r="I13" s="34" t="s">
        <v>91</v>
      </c>
    </row>
    <row r="14" spans="1:9" ht="31.5" x14ac:dyDescent="0.25">
      <c r="A14" s="5">
        <v>9</v>
      </c>
      <c r="B14" s="10" t="s">
        <v>82</v>
      </c>
      <c r="C14" s="11" t="s">
        <v>15</v>
      </c>
      <c r="D14" s="11">
        <v>0</v>
      </c>
      <c r="E14" s="26">
        <v>1.1000000000000001</v>
      </c>
      <c r="F14" s="35">
        <v>40</v>
      </c>
      <c r="G14" s="31">
        <v>23</v>
      </c>
      <c r="H14" s="32">
        <v>63.249999999999993</v>
      </c>
      <c r="I14" s="34" t="s">
        <v>92</v>
      </c>
    </row>
    <row r="15" spans="1:9" s="4" customFormat="1" ht="36.75" customHeight="1" x14ac:dyDescent="0.25">
      <c r="A15" s="5">
        <v>10</v>
      </c>
      <c r="B15" s="10" t="s">
        <v>16</v>
      </c>
      <c r="C15" s="11" t="s">
        <v>17</v>
      </c>
      <c r="D15" s="11">
        <v>3</v>
      </c>
      <c r="E15" s="26">
        <v>1.1000000000000001</v>
      </c>
      <c r="F15" s="35">
        <v>65</v>
      </c>
      <c r="G15" s="31">
        <v>49</v>
      </c>
      <c r="H15" s="32">
        <v>82.923076923076934</v>
      </c>
      <c r="I15" s="34" t="s">
        <v>90</v>
      </c>
    </row>
    <row r="16" spans="1:9" ht="16.5" customHeight="1" x14ac:dyDescent="0.25">
      <c r="A16" s="5">
        <v>11</v>
      </c>
      <c r="B16" s="10" t="s">
        <v>18</v>
      </c>
      <c r="C16" s="11" t="s">
        <v>19</v>
      </c>
      <c r="D16" s="11">
        <v>1</v>
      </c>
      <c r="E16" s="26">
        <v>1.05</v>
      </c>
      <c r="F16" s="35">
        <v>50</v>
      </c>
      <c r="G16" s="31">
        <v>45</v>
      </c>
      <c r="H16" s="32">
        <v>94.5</v>
      </c>
      <c r="I16" s="34" t="s">
        <v>91</v>
      </c>
    </row>
    <row r="17" spans="1:9" s="4" customFormat="1" ht="15.75" customHeight="1" x14ac:dyDescent="0.25">
      <c r="A17" s="5">
        <v>12</v>
      </c>
      <c r="B17" s="10" t="s">
        <v>38</v>
      </c>
      <c r="C17" s="11" t="s">
        <v>20</v>
      </c>
      <c r="D17" s="11">
        <v>1</v>
      </c>
      <c r="E17" s="26">
        <v>1.1000000000000001</v>
      </c>
      <c r="F17" s="35">
        <v>70</v>
      </c>
      <c r="G17" s="31">
        <v>44</v>
      </c>
      <c r="H17" s="32">
        <v>69.142857142857153</v>
      </c>
      <c r="I17" s="34" t="s">
        <v>92</v>
      </c>
    </row>
    <row r="18" spans="1:9" x14ac:dyDescent="0.25">
      <c r="A18" s="5">
        <v>13</v>
      </c>
      <c r="B18" s="10" t="s">
        <v>83</v>
      </c>
      <c r="C18" s="11" t="s">
        <v>21</v>
      </c>
      <c r="D18" s="11">
        <v>45</v>
      </c>
      <c r="E18" s="26">
        <v>1.2</v>
      </c>
      <c r="F18" s="35">
        <v>70</v>
      </c>
      <c r="G18" s="31">
        <v>44</v>
      </c>
      <c r="H18" s="32">
        <v>75.428571428571416</v>
      </c>
      <c r="I18" s="34" t="s">
        <v>90</v>
      </c>
    </row>
    <row r="19" spans="1:9" x14ac:dyDescent="0.25">
      <c r="A19" s="5">
        <v>14</v>
      </c>
      <c r="B19" s="10" t="s">
        <v>22</v>
      </c>
      <c r="C19" s="11" t="s">
        <v>23</v>
      </c>
      <c r="D19" s="11">
        <v>0</v>
      </c>
      <c r="E19" s="26">
        <v>1.05</v>
      </c>
      <c r="F19" s="35">
        <v>35</v>
      </c>
      <c r="G19" s="31">
        <v>30</v>
      </c>
      <c r="H19" s="32">
        <v>90</v>
      </c>
      <c r="I19" s="34" t="s">
        <v>91</v>
      </c>
    </row>
    <row r="20" spans="1:9" x14ac:dyDescent="0.25">
      <c r="A20" s="5">
        <v>15</v>
      </c>
      <c r="B20" s="10" t="s">
        <v>24</v>
      </c>
      <c r="C20" s="11" t="s">
        <v>25</v>
      </c>
      <c r="D20" s="11">
        <v>1</v>
      </c>
      <c r="E20" s="26">
        <v>1</v>
      </c>
      <c r="F20" s="35">
        <v>50</v>
      </c>
      <c r="G20" s="31">
        <v>50</v>
      </c>
      <c r="H20" s="32">
        <v>100</v>
      </c>
      <c r="I20" s="34" t="s">
        <v>91</v>
      </c>
    </row>
    <row r="21" spans="1:9" x14ac:dyDescent="0.25">
      <c r="A21" s="5">
        <v>16</v>
      </c>
      <c r="B21" s="10" t="s">
        <v>26</v>
      </c>
      <c r="C21" s="11" t="s">
        <v>27</v>
      </c>
      <c r="D21" s="11">
        <v>0</v>
      </c>
      <c r="E21" s="26">
        <v>1</v>
      </c>
      <c r="F21" s="35">
        <v>35</v>
      </c>
      <c r="G21" s="31">
        <v>35</v>
      </c>
      <c r="H21" s="32">
        <v>100</v>
      </c>
      <c r="I21" s="34" t="s">
        <v>91</v>
      </c>
    </row>
    <row r="22" spans="1:9" x14ac:dyDescent="0.25">
      <c r="A22" s="5">
        <v>17</v>
      </c>
      <c r="B22" s="10" t="s">
        <v>28</v>
      </c>
      <c r="C22" s="11" t="s">
        <v>29</v>
      </c>
      <c r="D22" s="11">
        <v>0</v>
      </c>
      <c r="E22" s="26">
        <v>1</v>
      </c>
      <c r="F22" s="35">
        <v>35</v>
      </c>
      <c r="G22" s="31">
        <v>25</v>
      </c>
      <c r="H22" s="32">
        <v>71.428571428571431</v>
      </c>
      <c r="I22" s="34" t="s">
        <v>90</v>
      </c>
    </row>
    <row r="23" spans="1:9" x14ac:dyDescent="0.25">
      <c r="A23" s="5">
        <v>18</v>
      </c>
      <c r="B23" s="10" t="s">
        <v>47</v>
      </c>
      <c r="C23" s="11" t="s">
        <v>30</v>
      </c>
      <c r="D23" s="11">
        <v>7</v>
      </c>
      <c r="E23" s="26">
        <v>1.1000000000000001</v>
      </c>
      <c r="F23" s="35">
        <v>70</v>
      </c>
      <c r="G23" s="31">
        <v>31</v>
      </c>
      <c r="H23" s="32">
        <v>48.714285714285715</v>
      </c>
      <c r="I23" s="34" t="s">
        <v>93</v>
      </c>
    </row>
    <row r="24" spans="1:9" x14ac:dyDescent="0.25">
      <c r="A24" s="5">
        <v>19</v>
      </c>
      <c r="B24" s="10" t="s">
        <v>31</v>
      </c>
      <c r="C24" s="11" t="s">
        <v>37</v>
      </c>
      <c r="D24" s="11">
        <v>0</v>
      </c>
      <c r="E24" s="26">
        <v>1</v>
      </c>
      <c r="F24" s="35">
        <v>35</v>
      </c>
      <c r="G24" s="31">
        <v>35</v>
      </c>
      <c r="H24" s="32">
        <v>100</v>
      </c>
      <c r="I24" s="34" t="s">
        <v>91</v>
      </c>
    </row>
    <row r="25" spans="1:9" ht="31.5" x14ac:dyDescent="0.25">
      <c r="A25" s="5">
        <v>20</v>
      </c>
      <c r="B25" s="10" t="s">
        <v>46</v>
      </c>
      <c r="C25" s="11" t="s">
        <v>45</v>
      </c>
      <c r="D25" s="11">
        <v>0</v>
      </c>
      <c r="E25" s="26">
        <v>1</v>
      </c>
      <c r="F25" s="35">
        <v>35</v>
      </c>
      <c r="G25" s="31">
        <v>25</v>
      </c>
      <c r="H25" s="32">
        <v>71.428571428571431</v>
      </c>
      <c r="I25" s="34" t="s">
        <v>90</v>
      </c>
    </row>
    <row r="26" spans="1:9" x14ac:dyDescent="0.25">
      <c r="A26" s="5">
        <v>21</v>
      </c>
      <c r="B26" s="10" t="s">
        <v>41</v>
      </c>
      <c r="C26" s="11" t="s">
        <v>42</v>
      </c>
      <c r="D26" s="11">
        <v>0</v>
      </c>
      <c r="E26" s="26">
        <v>1</v>
      </c>
      <c r="F26" s="35">
        <v>35</v>
      </c>
      <c r="G26" s="31">
        <v>35</v>
      </c>
      <c r="H26" s="32">
        <v>100</v>
      </c>
      <c r="I26" s="34" t="s">
        <v>91</v>
      </c>
    </row>
    <row r="27" spans="1:9" x14ac:dyDescent="0.25">
      <c r="A27" s="5">
        <v>22</v>
      </c>
      <c r="B27" s="10" t="s">
        <v>48</v>
      </c>
      <c r="C27" s="11" t="s">
        <v>39</v>
      </c>
      <c r="D27" s="11">
        <v>2</v>
      </c>
      <c r="E27" s="26">
        <v>1.1000000000000001</v>
      </c>
      <c r="F27" s="35">
        <v>70</v>
      </c>
      <c r="G27" s="31">
        <v>45</v>
      </c>
      <c r="H27" s="32">
        <v>70.714285714285722</v>
      </c>
      <c r="I27" s="34" t="s">
        <v>90</v>
      </c>
    </row>
    <row r="28" spans="1:9" x14ac:dyDescent="0.25">
      <c r="A28" s="5">
        <v>23</v>
      </c>
      <c r="B28" s="10" t="s">
        <v>32</v>
      </c>
      <c r="C28" s="11" t="s">
        <v>40</v>
      </c>
      <c r="D28" s="11">
        <v>0</v>
      </c>
      <c r="E28" s="26">
        <v>1</v>
      </c>
      <c r="F28" s="35">
        <v>35</v>
      </c>
      <c r="G28" s="31">
        <v>35</v>
      </c>
      <c r="H28" s="32">
        <v>100</v>
      </c>
      <c r="I28" s="34" t="s">
        <v>91</v>
      </c>
    </row>
    <row r="29" spans="1:9" x14ac:dyDescent="0.25">
      <c r="A29" s="5">
        <v>24</v>
      </c>
      <c r="B29" s="10" t="s">
        <v>43</v>
      </c>
      <c r="C29" s="11" t="s">
        <v>44</v>
      </c>
      <c r="D29" s="11">
        <v>0</v>
      </c>
      <c r="E29" s="26">
        <v>1</v>
      </c>
      <c r="F29" s="35">
        <v>35</v>
      </c>
      <c r="G29" s="31">
        <v>35</v>
      </c>
      <c r="H29" s="32">
        <v>100</v>
      </c>
      <c r="I29" s="34" t="s">
        <v>91</v>
      </c>
    </row>
    <row r="30" spans="1:9" x14ac:dyDescent="0.25">
      <c r="A30" s="5">
        <v>25</v>
      </c>
      <c r="B30" s="10" t="s">
        <v>50</v>
      </c>
      <c r="C30" s="11" t="s">
        <v>51</v>
      </c>
      <c r="D30" s="11">
        <v>0</v>
      </c>
      <c r="E30" s="26">
        <v>1.05</v>
      </c>
      <c r="F30" s="35">
        <v>35</v>
      </c>
      <c r="G30" s="31">
        <v>35</v>
      </c>
      <c r="H30" s="32">
        <v>100</v>
      </c>
      <c r="I30" s="34" t="s">
        <v>91</v>
      </c>
    </row>
    <row r="31" spans="1:9" ht="32.25" customHeight="1" x14ac:dyDescent="0.25">
      <c r="A31" s="5">
        <v>26</v>
      </c>
      <c r="B31" s="10" t="s">
        <v>52</v>
      </c>
      <c r="C31" s="11" t="s">
        <v>68</v>
      </c>
      <c r="D31" s="11">
        <v>1</v>
      </c>
      <c r="E31" s="26">
        <v>1.1000000000000001</v>
      </c>
      <c r="F31" s="35">
        <v>70</v>
      </c>
      <c r="G31" s="31">
        <v>59</v>
      </c>
      <c r="H31" s="32">
        <v>92.714285714285722</v>
      </c>
      <c r="I31" s="34" t="s">
        <v>91</v>
      </c>
    </row>
    <row r="32" spans="1:9" ht="16.5" customHeight="1" x14ac:dyDescent="0.25">
      <c r="A32" s="5">
        <v>27</v>
      </c>
      <c r="B32" s="3" t="s">
        <v>67</v>
      </c>
      <c r="C32" s="11" t="s">
        <v>66</v>
      </c>
      <c r="D32" s="11">
        <v>32</v>
      </c>
      <c r="E32" s="26">
        <v>1.1000000000000001</v>
      </c>
      <c r="F32" s="35">
        <v>60</v>
      </c>
      <c r="G32" s="31">
        <v>30</v>
      </c>
      <c r="H32" s="32">
        <v>55.000000000000007</v>
      </c>
      <c r="I32" s="34" t="s">
        <v>92</v>
      </c>
    </row>
    <row r="33" spans="1:9" ht="33.75" customHeight="1" x14ac:dyDescent="0.25">
      <c r="A33" s="5">
        <v>28</v>
      </c>
      <c r="B33" s="3" t="s">
        <v>69</v>
      </c>
      <c r="C33" s="11" t="s">
        <v>64</v>
      </c>
      <c r="D33" s="11">
        <v>1</v>
      </c>
      <c r="E33" s="26">
        <v>1.2</v>
      </c>
      <c r="F33" s="35">
        <v>60</v>
      </c>
      <c r="G33" s="31">
        <v>33</v>
      </c>
      <c r="H33" s="32">
        <v>66</v>
      </c>
      <c r="I33" s="34" t="s">
        <v>92</v>
      </c>
    </row>
    <row r="34" spans="1:9" ht="32.25" customHeight="1" x14ac:dyDescent="0.25">
      <c r="A34" s="5">
        <v>29</v>
      </c>
      <c r="B34" s="3" t="s">
        <v>70</v>
      </c>
      <c r="C34" s="11" t="s">
        <v>65</v>
      </c>
      <c r="D34" s="11">
        <v>1</v>
      </c>
      <c r="E34" s="26">
        <v>1.1000000000000001</v>
      </c>
      <c r="F34" s="35">
        <v>70</v>
      </c>
      <c r="G34" s="31">
        <v>58</v>
      </c>
      <c r="H34" s="32">
        <v>91.142857142857153</v>
      </c>
      <c r="I34" s="34" t="s">
        <v>91</v>
      </c>
    </row>
    <row r="35" spans="1:9" ht="32.25" customHeight="1" x14ac:dyDescent="0.25">
      <c r="A35" s="5">
        <v>30</v>
      </c>
      <c r="B35" s="3" t="s">
        <v>86</v>
      </c>
      <c r="C35" s="11" t="s">
        <v>87</v>
      </c>
      <c r="D35" s="11">
        <v>0</v>
      </c>
      <c r="E35" s="26">
        <v>1</v>
      </c>
      <c r="F35" s="35">
        <v>35</v>
      </c>
      <c r="G35" s="31">
        <v>35</v>
      </c>
      <c r="H35" s="32">
        <v>100</v>
      </c>
      <c r="I35" s="34" t="s">
        <v>91</v>
      </c>
    </row>
    <row r="36" spans="1:9" x14ac:dyDescent="0.25">
      <c r="A36" s="25"/>
      <c r="B36" s="12"/>
      <c r="C36" s="7"/>
      <c r="D36" s="7"/>
      <c r="E36" s="8"/>
      <c r="F36" s="8"/>
      <c r="G36" s="8"/>
      <c r="H36" s="24"/>
    </row>
  </sheetData>
  <autoFilter ref="A4:I35">
    <sortState ref="A6:I35">
      <sortCondition ref="C4:C35"/>
    </sortState>
  </autoFilter>
  <mergeCells count="9">
    <mergeCell ref="A1:I2"/>
    <mergeCell ref="A3:A4"/>
    <mergeCell ref="B3:B4"/>
    <mergeCell ref="C3:C4"/>
    <mergeCell ref="E3:E4"/>
    <mergeCell ref="F3:F4"/>
    <mergeCell ref="G3:G4"/>
    <mergeCell ref="H3:I3"/>
    <mergeCell ref="D3:D4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4" fitToWidth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Рейтинг ГРБС</vt:lpstr>
      <vt:lpstr>'Рейтинг ГРБС'!Заголовки_для_печати</vt:lpstr>
      <vt:lpstr>СВОД!Заголовки_для_печати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2021-10-21T01:10:05Z</cp:lastPrinted>
  <dcterms:created xsi:type="dcterms:W3CDTF">2010-12-07T03:21:35Z</dcterms:created>
  <dcterms:modified xsi:type="dcterms:W3CDTF">2021-10-24T23:14:24Z</dcterms:modified>
</cp:coreProperties>
</file>